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11H001\111root\111-101企画班\3000入札関係★★★\99その他\契約事務取扱細則第２６条の２に基づく情報の公表\R021115\"/>
    </mc:Choice>
  </mc:AlternateContent>
  <bookViews>
    <workbookView xWindow="-15" yWindow="-15" windowWidth="14520" windowHeight="12495" activeTab="1"/>
  </bookViews>
  <sheets>
    <sheet name="競争工事" sheetId="1" r:id="rId1"/>
    <sheet name="競争物品役務" sheetId="7" r:id="rId2"/>
    <sheet name="随契工事" sheetId="5" r:id="rId3"/>
    <sheet name="随契物品役務" sheetId="6" r:id="rId4"/>
  </sheets>
  <definedNames>
    <definedName name="_xlnm._FilterDatabase" localSheetId="1" hidden="1">競争物品役務!$A$5:$L$32</definedName>
    <definedName name="_xlnm._FilterDatabase" localSheetId="3" hidden="1">随契物品役務!$A$4:$M$23</definedName>
    <definedName name="_xlnm.Print_Area" localSheetId="1">競争物品役務!$A$1:$L$83</definedName>
    <definedName name="_xlnm.Print_Titles" localSheetId="0">競争工事!$1:$5</definedName>
    <definedName name="_xlnm.Print_Titles" localSheetId="1">競争物品役務!$1:$5</definedName>
    <definedName name="_xlnm.Print_Titles" localSheetId="2">随契工事!$1:$5</definedName>
    <definedName name="_xlnm.Print_Titles" localSheetId="3">随契物品役務!$1:$5</definedName>
  </definedNames>
  <calcPr calcId="162913"/>
</workbook>
</file>

<file path=xl/calcChain.xml><?xml version="1.0" encoding="utf-8"?>
<calcChain xmlns="http://schemas.openxmlformats.org/spreadsheetml/2006/main">
  <c r="G74" i="7" l="1"/>
  <c r="G73" i="7"/>
  <c r="G72" i="7"/>
  <c r="G37" i="7" l="1"/>
  <c r="G36" i="7"/>
  <c r="G35" i="7"/>
  <c r="G32" i="7" l="1"/>
</calcChain>
</file>

<file path=xl/comments1.xml><?xml version="1.0" encoding="utf-8"?>
<comments xmlns="http://schemas.openxmlformats.org/spreadsheetml/2006/main">
  <authors>
    <author>佐竹　愛咲美／Satake,Asami</author>
    <author>千葉　彩音／Chiba,Ayane</author>
  </authors>
  <commentList>
    <comment ref="G4" authorId="0" shapeId="0">
      <text>
        <r>
          <rPr>
            <sz val="9"/>
            <color indexed="81"/>
            <rFont val="MS P ゴシック"/>
            <family val="3"/>
            <charset val="128"/>
          </rPr>
          <t>税込み
予定価格が100万円を超えるものを記載
1年以上が経過したものは削除</t>
        </r>
      </text>
    </comment>
    <comment ref="C48" authorId="1" shapeId="0">
      <text>
        <r>
          <rPr>
            <b/>
            <sz val="9"/>
            <color indexed="81"/>
            <rFont val="MS P ゴシック"/>
            <family val="3"/>
            <charset val="128"/>
          </rPr>
          <t xml:space="preserve">令和4年3月31日
</t>
        </r>
      </text>
    </comment>
    <comment ref="C49" authorId="1" shapeId="0">
      <text>
        <r>
          <rPr>
            <b/>
            <sz val="9"/>
            <color indexed="81"/>
            <rFont val="MS P ゴシック"/>
            <family val="3"/>
            <charset val="128"/>
          </rPr>
          <t>令和4年3月31日</t>
        </r>
      </text>
    </comment>
  </commentList>
</comments>
</file>

<file path=xl/comments2.xml><?xml version="1.0" encoding="utf-8"?>
<comments xmlns="http://schemas.openxmlformats.org/spreadsheetml/2006/main">
  <authors>
    <author>千葉　彩音／Chiba,Ayane</author>
  </authors>
  <commentList>
    <comment ref="F13" authorId="0" shapeId="0">
      <text>
        <r>
          <rPr>
            <b/>
            <sz val="9"/>
            <color indexed="81"/>
            <rFont val="MS P ゴシック"/>
            <family val="3"/>
            <charset val="128"/>
          </rPr>
          <t>昨年の水道料金の合計</t>
        </r>
      </text>
    </comment>
  </commentList>
</comments>
</file>

<file path=xl/sharedStrings.xml><?xml version="1.0" encoding="utf-8"?>
<sst xmlns="http://schemas.openxmlformats.org/spreadsheetml/2006/main" count="410" uniqueCount="119">
  <si>
    <t>契約を締結した日</t>
    <rPh sb="0" eb="2">
      <t>ケイヤク</t>
    </rPh>
    <rPh sb="3" eb="5">
      <t>テイケツ</t>
    </rPh>
    <rPh sb="7" eb="8">
      <t>ヒ</t>
    </rPh>
    <phoneticPr fontId="1"/>
  </si>
  <si>
    <t>落札率
（％）</t>
    <rPh sb="0" eb="2">
      <t>ラクサツ</t>
    </rPh>
    <rPh sb="2" eb="3">
      <t>リツ</t>
    </rPh>
    <phoneticPr fontId="1"/>
  </si>
  <si>
    <t>再就職の
役員の数
(人）</t>
    <rPh sb="0" eb="3">
      <t>サイシュウショク</t>
    </rPh>
    <rPh sb="5" eb="7">
      <t>ヤクイン</t>
    </rPh>
    <rPh sb="8" eb="9">
      <t>カズ</t>
    </rPh>
    <rPh sb="11" eb="12">
      <t>ニン</t>
    </rPh>
    <phoneticPr fontId="1"/>
  </si>
  <si>
    <t>備　考</t>
    <rPh sb="0" eb="1">
      <t>ビン</t>
    </rPh>
    <rPh sb="2" eb="3">
      <t>コウ</t>
    </rPh>
    <phoneticPr fontId="1"/>
  </si>
  <si>
    <t>(別紙１）</t>
    <rPh sb="1" eb="3">
      <t>ベッシ</t>
    </rPh>
    <phoneticPr fontId="1"/>
  </si>
  <si>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コウジ</t>
    </rPh>
    <phoneticPr fontId="1"/>
  </si>
  <si>
    <t>(別紙２）</t>
    <rPh sb="1" eb="3">
      <t>ベッシ</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</si>
  <si>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</si>
  <si>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phoneticPr fontId="1"/>
  </si>
  <si>
    <t>紙おむつ等</t>
    <rPh sb="0" eb="1">
      <t>カミ</t>
    </rPh>
    <rPh sb="4" eb="5">
      <t>トウ</t>
    </rPh>
    <phoneticPr fontId="1"/>
  </si>
  <si>
    <t>一般競争</t>
  </si>
  <si>
    <t>人工呼吸器賃貸借</t>
    <rPh sb="0" eb="2">
      <t>ジンコウ</t>
    </rPh>
    <rPh sb="2" eb="5">
      <t>コキュウキ</t>
    </rPh>
    <rPh sb="5" eb="8">
      <t>チンタイシャク</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</si>
  <si>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</si>
  <si>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</si>
  <si>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国所管、都道府県所管の別</t>
    <rPh sb="0" eb="1">
      <t>クニ</t>
    </rPh>
    <rPh sb="1" eb="3">
      <t>ショカン</t>
    </rPh>
    <rPh sb="4" eb="8">
      <t>トドウフケン</t>
    </rPh>
    <rPh sb="8" eb="10">
      <t>ショカン</t>
    </rPh>
    <rPh sb="11" eb="12">
      <t>ベツ</t>
    </rPh>
    <phoneticPr fontId="1"/>
  </si>
  <si>
    <t>応札・応募者数</t>
    <rPh sb="0" eb="2">
      <t>オウサツ</t>
    </rPh>
    <rPh sb="3" eb="5">
      <t>オウボ</t>
    </rPh>
    <rPh sb="5" eb="6">
      <t>シャ</t>
    </rPh>
    <rPh sb="6" eb="7">
      <t>カズ</t>
    </rPh>
    <phoneticPr fontId="1"/>
  </si>
  <si>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1"/>
  </si>
  <si>
    <t>(別紙３）</t>
    <rPh sb="1" eb="3">
      <t>ベッシ</t>
    </rPh>
    <phoneticPr fontId="1"/>
  </si>
  <si>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</si>
  <si>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(別紙4）</t>
    <rPh sb="1" eb="3">
      <t>ベッシ</t>
    </rPh>
    <phoneticPr fontId="1"/>
  </si>
  <si>
    <t>在宅療法用機器賃貸借</t>
    <rPh sb="0" eb="2">
      <t>ザイタク</t>
    </rPh>
    <rPh sb="2" eb="4">
      <t>リョウホウ</t>
    </rPh>
    <rPh sb="4" eb="5">
      <t>ヨウ</t>
    </rPh>
    <rPh sb="5" eb="7">
      <t>キキ</t>
    </rPh>
    <rPh sb="7" eb="10">
      <t>チンタイシャク</t>
    </rPh>
    <phoneticPr fontId="1"/>
  </si>
  <si>
    <t>共立医科器械株式会社
岩手県盛岡市愛宕町15番9号</t>
    <rPh sb="0" eb="2">
      <t>キョウリツ</t>
    </rPh>
    <rPh sb="2" eb="4">
      <t>イカ</t>
    </rPh>
    <rPh sb="4" eb="6">
      <t>キカイ</t>
    </rPh>
    <rPh sb="6" eb="10">
      <t>カブシキガイシャ</t>
    </rPh>
    <rPh sb="11" eb="14">
      <t>イワテケン</t>
    </rPh>
    <rPh sb="14" eb="17">
      <t>モリオカシ</t>
    </rPh>
    <rPh sb="17" eb="20">
      <t>アタゴチョウ</t>
    </rPh>
    <rPh sb="22" eb="23">
      <t>バン</t>
    </rPh>
    <rPh sb="24" eb="25">
      <t>ゴウ</t>
    </rPh>
    <phoneticPr fontId="0"/>
  </si>
  <si>
    <t>ﾜﾀｷｭｰｾｲﾓｱ株式会社盛岡営業所
岩手県盛岡市中太田泉田66-11</t>
    <rPh sb="9" eb="11">
      <t>カブシキ</t>
    </rPh>
    <rPh sb="11" eb="13">
      <t>カイシャ</t>
    </rPh>
    <rPh sb="13" eb="15">
      <t>モリオカ</t>
    </rPh>
    <rPh sb="15" eb="18">
      <t>エイギョウショ</t>
    </rPh>
    <rPh sb="19" eb="22">
      <t>イワテケン</t>
    </rPh>
    <rPh sb="22" eb="25">
      <t>モリオカシ</t>
    </rPh>
    <rPh sb="25" eb="26">
      <t>ナカ</t>
    </rPh>
    <rPh sb="26" eb="28">
      <t>オオタ</t>
    </rPh>
    <rPh sb="28" eb="29">
      <t>イズミ</t>
    </rPh>
    <rPh sb="29" eb="30">
      <t>タ</t>
    </rPh>
    <phoneticPr fontId="1"/>
  </si>
  <si>
    <t>岩手病院　院長　千田圭二
岩手県一関市山目字泥田山下４８</t>
    <rPh sb="0" eb="2">
      <t>イワテ</t>
    </rPh>
    <rPh sb="2" eb="4">
      <t>ビョウイン</t>
    </rPh>
    <rPh sb="5" eb="7">
      <t>インチョウ</t>
    </rPh>
    <rPh sb="8" eb="10">
      <t>チダ</t>
    </rPh>
    <rPh sb="10" eb="12">
      <t>ケイジ</t>
    </rPh>
    <rPh sb="13" eb="16">
      <t>イワテケン</t>
    </rPh>
    <rPh sb="16" eb="19">
      <t>イチノセキシ</t>
    </rPh>
    <rPh sb="19" eb="21">
      <t>ヤマノメ</t>
    </rPh>
    <rPh sb="21" eb="22">
      <t>アザ</t>
    </rPh>
    <rPh sb="22" eb="26">
      <t>ドロタヤマシタ</t>
    </rPh>
    <phoneticPr fontId="1"/>
  </si>
  <si>
    <t>有限会社大七
岩手県一関市滝沢字鶴ヶ沢7番地61</t>
    <rPh sb="0" eb="2">
      <t>ユウゲン</t>
    </rPh>
    <rPh sb="2" eb="4">
      <t>カイシャ</t>
    </rPh>
    <rPh sb="4" eb="5">
      <t>ダイ</t>
    </rPh>
    <rPh sb="5" eb="6">
      <t>ナナ</t>
    </rPh>
    <rPh sb="7" eb="10">
      <t>イワテケン</t>
    </rPh>
    <rPh sb="10" eb="13">
      <t>イチノセキシ</t>
    </rPh>
    <rPh sb="13" eb="15">
      <t>タキザワ</t>
    </rPh>
    <rPh sb="15" eb="16">
      <t>アザ</t>
    </rPh>
    <rPh sb="16" eb="17">
      <t>ツル</t>
    </rPh>
    <rPh sb="18" eb="19">
      <t>サワ</t>
    </rPh>
    <rPh sb="20" eb="22">
      <t>バンチ</t>
    </rPh>
    <phoneticPr fontId="1"/>
  </si>
  <si>
    <t>上下水道料金</t>
    <rPh sb="0" eb="4">
      <t>ジョウゲスイドウ</t>
    </rPh>
    <rPh sb="4" eb="6">
      <t>リョウキン</t>
    </rPh>
    <phoneticPr fontId="1"/>
  </si>
  <si>
    <t>一関市長
岩手県一関市竹山町７－２　　　　　　　　　　　　　</t>
    <rPh sb="5" eb="8">
      <t>イワテケン</t>
    </rPh>
    <rPh sb="8" eb="11">
      <t>イチノセキシ</t>
    </rPh>
    <rPh sb="11" eb="14">
      <t>タケヤマチョウ</t>
    </rPh>
    <phoneticPr fontId="3"/>
  </si>
  <si>
    <t>地域独占により契約の相手方が特定されているため（会計規程第52条第4項）</t>
    <rPh sb="24" eb="26">
      <t>カイケイ</t>
    </rPh>
    <rPh sb="26" eb="28">
      <t>キテイ</t>
    </rPh>
    <rPh sb="28" eb="29">
      <t>ダイ</t>
    </rPh>
    <rPh sb="31" eb="32">
      <t>ジョウ</t>
    </rPh>
    <rPh sb="32" eb="33">
      <t>ダイ</t>
    </rPh>
    <rPh sb="34" eb="35">
      <t>コウ</t>
    </rPh>
    <phoneticPr fontId="1"/>
  </si>
  <si>
    <t>該当なし</t>
    <rPh sb="0" eb="2">
      <t>ガイトウ</t>
    </rPh>
    <phoneticPr fontId="1"/>
  </si>
  <si>
    <t>キョウワプロテック株式会社
福島県福島市五月町3-20</t>
    <rPh sb="9" eb="13">
      <t>カブシキガイシャ</t>
    </rPh>
    <phoneticPr fontId="1"/>
  </si>
  <si>
    <t>東北化学薬品株式会社盛岡営業所
岩手県盛岡市みたけ六丁目15-5</t>
    <rPh sb="0" eb="2">
      <t>トウホク</t>
    </rPh>
    <rPh sb="2" eb="4">
      <t>カガク</t>
    </rPh>
    <rPh sb="4" eb="6">
      <t>ヤクヒン</t>
    </rPh>
    <rPh sb="6" eb="8">
      <t>カブシキ</t>
    </rPh>
    <rPh sb="8" eb="10">
      <t>カイシャ</t>
    </rPh>
    <rPh sb="10" eb="12">
      <t>モリオカ</t>
    </rPh>
    <rPh sb="12" eb="15">
      <t>エイギョウショ</t>
    </rPh>
    <rPh sb="16" eb="19">
      <t>イワテケン</t>
    </rPh>
    <rPh sb="19" eb="22">
      <t>モリオカシ</t>
    </rPh>
    <rPh sb="25" eb="26">
      <t>ロク</t>
    </rPh>
    <rPh sb="26" eb="28">
      <t>チョウメ</t>
    </rPh>
    <phoneticPr fontId="0"/>
  </si>
  <si>
    <t>看護衣等（診察衣・看護衣・ケアガウン）</t>
    <rPh sb="0" eb="2">
      <t>カンゴ</t>
    </rPh>
    <rPh sb="2" eb="3">
      <t>イ</t>
    </rPh>
    <rPh sb="3" eb="4">
      <t>トウ</t>
    </rPh>
    <rPh sb="5" eb="7">
      <t>シンサツ</t>
    </rPh>
    <rPh sb="7" eb="8">
      <t>イ</t>
    </rPh>
    <rPh sb="9" eb="11">
      <t>カンゴ</t>
    </rPh>
    <rPh sb="11" eb="12">
      <t>イ</t>
    </rPh>
    <phoneticPr fontId="1"/>
  </si>
  <si>
    <t>産業廃棄物収集運搬・処分委託</t>
    <rPh sb="0" eb="2">
      <t>サンギョウ</t>
    </rPh>
    <rPh sb="2" eb="5">
      <t>ハイキブツ</t>
    </rPh>
    <rPh sb="5" eb="7">
      <t>シュウシュウ</t>
    </rPh>
    <rPh sb="7" eb="9">
      <t>ウンパン</t>
    </rPh>
    <rPh sb="10" eb="12">
      <t>ショブン</t>
    </rPh>
    <rPh sb="12" eb="14">
      <t>イタク</t>
    </rPh>
    <phoneticPr fontId="0"/>
  </si>
  <si>
    <t>一般廃棄物収集運搬委託</t>
    <rPh sb="0" eb="2">
      <t>イッパン</t>
    </rPh>
    <rPh sb="2" eb="5">
      <t>ハイキブツ</t>
    </rPh>
    <rPh sb="5" eb="7">
      <t>シュウシュウ</t>
    </rPh>
    <rPh sb="7" eb="9">
      <t>ウンパン</t>
    </rPh>
    <rPh sb="9" eb="11">
      <t>イタク</t>
    </rPh>
    <phoneticPr fontId="0"/>
  </si>
  <si>
    <t>医療用消耗品</t>
    <rPh sb="0" eb="3">
      <t>イリョウヨウ</t>
    </rPh>
    <rPh sb="3" eb="6">
      <t>ショウモウヒン</t>
    </rPh>
    <phoneticPr fontId="1"/>
  </si>
  <si>
    <t>濃厚流動食</t>
    <rPh sb="0" eb="2">
      <t>ノウコウ</t>
    </rPh>
    <rPh sb="2" eb="5">
      <t>リュウドウショク</t>
    </rPh>
    <phoneticPr fontId="1"/>
  </si>
  <si>
    <t>ロボットスーツ賃貸借</t>
    <rPh sb="7" eb="10">
      <t>チンタイシャク</t>
    </rPh>
    <phoneticPr fontId="1"/>
  </si>
  <si>
    <t>サイバーダイン株式会社
茨城県つくば市学園南二丁目2番地1</t>
    <rPh sb="7" eb="11">
      <t>カブシキガイシャ</t>
    </rPh>
    <rPh sb="12" eb="15">
      <t>イバラキケン</t>
    </rPh>
    <rPh sb="18" eb="19">
      <t>シ</t>
    </rPh>
    <rPh sb="19" eb="21">
      <t>ガクエン</t>
    </rPh>
    <rPh sb="21" eb="22">
      <t>ミナミ</t>
    </rPh>
    <rPh sb="22" eb="25">
      <t>ニチョウメ</t>
    </rPh>
    <rPh sb="26" eb="28">
      <t>バンチ</t>
    </rPh>
    <phoneticPr fontId="0"/>
  </si>
  <si>
    <t>検査試薬・検査消耗品</t>
    <rPh sb="0" eb="2">
      <t>ケンサ</t>
    </rPh>
    <rPh sb="2" eb="4">
      <t>シヤク</t>
    </rPh>
    <rPh sb="5" eb="7">
      <t>ケンサ</t>
    </rPh>
    <rPh sb="7" eb="10">
      <t>ショウモウヒン</t>
    </rPh>
    <phoneticPr fontId="1"/>
  </si>
  <si>
    <t>ニッコーファインメック株式会社
岩手県一関市千厩町奥玉字天ヶ森75-6</t>
    <rPh sb="11" eb="13">
      <t>カブシキ</t>
    </rPh>
    <rPh sb="13" eb="15">
      <t>カイシャ</t>
    </rPh>
    <rPh sb="16" eb="19">
      <t>イワテケン</t>
    </rPh>
    <rPh sb="19" eb="22">
      <t>イチノセキシ</t>
    </rPh>
    <rPh sb="22" eb="24">
      <t>センマヤ</t>
    </rPh>
    <rPh sb="25" eb="27">
      <t>オクタマ</t>
    </rPh>
    <rPh sb="27" eb="28">
      <t>アザ</t>
    </rPh>
    <rPh sb="28" eb="31">
      <t>アマガモリ</t>
    </rPh>
    <phoneticPr fontId="0"/>
  </si>
  <si>
    <t>株式会社ケア・テック
岩手県盛岡市湯沢16地割15番地8</t>
    <rPh sb="0" eb="4">
      <t>カブシキガイシャ</t>
    </rPh>
    <rPh sb="11" eb="14">
      <t>イワテケン</t>
    </rPh>
    <rPh sb="14" eb="17">
      <t>モリオカシ</t>
    </rPh>
    <rPh sb="17" eb="19">
      <t>ユザワ</t>
    </rPh>
    <rPh sb="21" eb="22">
      <t>チ</t>
    </rPh>
    <rPh sb="22" eb="23">
      <t>ワリ</t>
    </rPh>
    <rPh sb="25" eb="27">
      <t>バンチ</t>
    </rPh>
    <phoneticPr fontId="1"/>
  </si>
  <si>
    <t>ﾌｸﾀﾞ電子北東北販売株式会社盛岡営業所
岩手県盛岡市下太田下川原12-1</t>
    <rPh sb="4" eb="6">
      <t>デンシ</t>
    </rPh>
    <rPh sb="6" eb="7">
      <t>キタ</t>
    </rPh>
    <rPh sb="7" eb="9">
      <t>トウホク</t>
    </rPh>
    <rPh sb="9" eb="11">
      <t>ハンバイ</t>
    </rPh>
    <rPh sb="15" eb="17">
      <t>モリオカ</t>
    </rPh>
    <rPh sb="17" eb="20">
      <t>エイギョウショ</t>
    </rPh>
    <rPh sb="21" eb="24">
      <t>イワテケン</t>
    </rPh>
    <rPh sb="24" eb="27">
      <t>モリオカシ</t>
    </rPh>
    <rPh sb="27" eb="30">
      <t>シモオオタ</t>
    </rPh>
    <rPh sb="30" eb="33">
      <t>シモカワラ</t>
    </rPh>
    <phoneticPr fontId="0"/>
  </si>
  <si>
    <t>北良株式会社
岩手県北上市和賀町後藤二地割106番地160号</t>
    <rPh sb="0" eb="2">
      <t>ホクリョウ</t>
    </rPh>
    <rPh sb="2" eb="6">
      <t>カブシキガイシャ</t>
    </rPh>
    <rPh sb="7" eb="10">
      <t>イワテケン</t>
    </rPh>
    <rPh sb="10" eb="13">
      <t>キタカミシ</t>
    </rPh>
    <rPh sb="13" eb="15">
      <t>ワガ</t>
    </rPh>
    <rPh sb="15" eb="16">
      <t>マチ</t>
    </rPh>
    <rPh sb="16" eb="18">
      <t>ゴトウ</t>
    </rPh>
    <rPh sb="18" eb="19">
      <t>ニ</t>
    </rPh>
    <rPh sb="19" eb="20">
      <t>チ</t>
    </rPh>
    <rPh sb="20" eb="21">
      <t>ワリ</t>
    </rPh>
    <rPh sb="24" eb="26">
      <t>バンチ</t>
    </rPh>
    <rPh sb="29" eb="30">
      <t>ゴウ</t>
    </rPh>
    <phoneticPr fontId="1"/>
  </si>
  <si>
    <t>株式会社南部医理科
岩手県紫波郡矢巾町高田第10地割78－1</t>
    <rPh sb="0" eb="2">
      <t>カブシキ</t>
    </rPh>
    <rPh sb="2" eb="4">
      <t>カイシャ</t>
    </rPh>
    <rPh sb="4" eb="6">
      <t>ナンブ</t>
    </rPh>
    <rPh sb="6" eb="9">
      <t>イリカ</t>
    </rPh>
    <rPh sb="10" eb="13">
      <t>イワテケン</t>
    </rPh>
    <rPh sb="13" eb="16">
      <t>シワグン</t>
    </rPh>
    <rPh sb="16" eb="18">
      <t>ヤハバ</t>
    </rPh>
    <rPh sb="18" eb="19">
      <t>マチ</t>
    </rPh>
    <rPh sb="19" eb="21">
      <t>タカダ</t>
    </rPh>
    <rPh sb="21" eb="22">
      <t>ダイ</t>
    </rPh>
    <rPh sb="24" eb="25">
      <t>チ</t>
    </rPh>
    <rPh sb="25" eb="26">
      <t>ワリ</t>
    </rPh>
    <phoneticPr fontId="0"/>
  </si>
  <si>
    <t>株式会社ビー・エム・エル水沢営業所
岩手県奥州市水沢区佐倉河字後樋15-1</t>
    <rPh sb="0" eb="4">
      <t>カブシキガイシャ</t>
    </rPh>
    <rPh sb="12" eb="14">
      <t>ミズサワ</t>
    </rPh>
    <rPh sb="14" eb="17">
      <t>エイギョウショ</t>
    </rPh>
    <rPh sb="18" eb="21">
      <t>イワテケン</t>
    </rPh>
    <rPh sb="21" eb="24">
      <t>オウシュウシ</t>
    </rPh>
    <rPh sb="24" eb="27">
      <t>ミズサワク</t>
    </rPh>
    <rPh sb="27" eb="29">
      <t>サクラ</t>
    </rPh>
    <rPh sb="29" eb="30">
      <t>カワ</t>
    </rPh>
    <rPh sb="30" eb="31">
      <t>アザ</t>
    </rPh>
    <rPh sb="31" eb="32">
      <t>ウシロ</t>
    </rPh>
    <rPh sb="32" eb="33">
      <t>トイ</t>
    </rPh>
    <phoneticPr fontId="1"/>
  </si>
  <si>
    <t>以下余白</t>
    <rPh sb="0" eb="2">
      <t>イカ</t>
    </rPh>
    <rPh sb="2" eb="4">
      <t>ヨハク</t>
    </rPh>
    <phoneticPr fontId="1"/>
  </si>
  <si>
    <t>ＣＴ保守</t>
    <rPh sb="0" eb="4">
      <t>cテョシュ</t>
    </rPh>
    <phoneticPr fontId="1"/>
  </si>
  <si>
    <t>一般競争</t>
    <rPh sb="0" eb="2">
      <t>イッパン</t>
    </rPh>
    <rPh sb="2" eb="4">
      <t>キョウソウ</t>
    </rPh>
    <phoneticPr fontId="1"/>
  </si>
  <si>
    <t>岩手県盛岡市上田四丁目14番地26号
コニカミノルタヘルスケア株式会社盛岡営業所</t>
    <rPh sb="0" eb="3">
      <t>イワテケン</t>
    </rPh>
    <rPh sb="3" eb="6">
      <t>モリオカシ</t>
    </rPh>
    <rPh sb="6" eb="8">
      <t>ウエダ</t>
    </rPh>
    <rPh sb="8" eb="11">
      <t>ヨンチョウメ</t>
    </rPh>
    <rPh sb="13" eb="15">
      <t>バンチ</t>
    </rPh>
    <rPh sb="17" eb="18">
      <t>ゴウ</t>
    </rPh>
    <rPh sb="31" eb="35">
      <t>カブシキガイシャ</t>
    </rPh>
    <rPh sb="35" eb="37">
      <t>モリオカ</t>
    </rPh>
    <rPh sb="37" eb="40">
      <t>エイギョウショ</t>
    </rPh>
    <phoneticPr fontId="1"/>
  </si>
  <si>
    <t>物品等若しくは役務の名称及び数量</t>
    <rPh sb="0" eb="2">
      <t>ブッピン</t>
    </rPh>
    <rPh sb="2" eb="3">
      <t>トウ</t>
    </rPh>
    <rPh sb="3" eb="4">
      <t>モ</t>
    </rPh>
    <rPh sb="7" eb="9">
      <t>エキム</t>
    </rPh>
    <rPh sb="10" eb="12">
      <t>メイショウ</t>
    </rPh>
    <rPh sb="12" eb="13">
      <t>オヨ</t>
    </rPh>
    <rPh sb="14" eb="16">
      <t>スウリョウ</t>
    </rPh>
    <phoneticPr fontId="1"/>
  </si>
  <si>
    <t>一般競争入札又は指名競争入札
及び公募型企画競争の別</t>
    <rPh sb="0" eb="2">
      <t>イッパン</t>
    </rPh>
    <rPh sb="2" eb="4">
      <t>キョウソウ</t>
    </rPh>
    <rPh sb="4" eb="6">
      <t>ニュウサツ</t>
    </rPh>
    <rPh sb="6" eb="7">
      <t>マタ</t>
    </rPh>
    <rPh sb="8" eb="10">
      <t>シメイ</t>
    </rPh>
    <rPh sb="10" eb="12">
      <t>キョウソウ</t>
    </rPh>
    <rPh sb="12" eb="14">
      <t>ニュウサツ</t>
    </rPh>
    <rPh sb="15" eb="16">
      <t>オヨ</t>
    </rPh>
    <rPh sb="17" eb="20">
      <t>コウボガタ</t>
    </rPh>
    <rPh sb="20" eb="22">
      <t>キカク</t>
    </rPh>
    <rPh sb="22" eb="24">
      <t>キョウソウ</t>
    </rPh>
    <rPh sb="25" eb="26">
      <t>ベツ</t>
    </rPh>
    <phoneticPr fontId="1"/>
  </si>
  <si>
    <t>予定価格（円）</t>
    <rPh sb="0" eb="2">
      <t>ヨテイ</t>
    </rPh>
    <rPh sb="2" eb="4">
      <t>カカク</t>
    </rPh>
    <rPh sb="5" eb="6">
      <t>エン</t>
    </rPh>
    <phoneticPr fontId="1"/>
  </si>
  <si>
    <t>契約金額（円）</t>
    <rPh sb="0" eb="3">
      <t>ケイヤクキン</t>
    </rPh>
    <rPh sb="3" eb="4">
      <t>ガク</t>
    </rPh>
    <rPh sb="5" eb="6">
      <t>エン</t>
    </rPh>
    <phoneticPr fontId="1"/>
  </si>
  <si>
    <t xml:space="preserve">組み込みソフトウェア等製造者の独自性が認められる医療機器であり、他の業者に保守・修理を行わせると作動品質面で医療安全上のリスクが見込まれるため（会計規程第52条第4項）
</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phoneticPr fontId="1"/>
  </si>
  <si>
    <t>安全確保のため、患者のおける操作習熟性の観点から従来使用している機種の継続使用が必要なため（会計規程第52条第4項）</t>
    <rPh sb="0" eb="2">
      <t>アンゼン</t>
    </rPh>
    <rPh sb="2" eb="4">
      <t>カクホ</t>
    </rPh>
    <rPh sb="8" eb="10">
      <t>カンジャ</t>
    </rPh>
    <rPh sb="14" eb="16">
      <t>ソウサ</t>
    </rPh>
    <rPh sb="16" eb="19">
      <t>シュウジュクセイ</t>
    </rPh>
    <rPh sb="20" eb="22">
      <t>カンテン</t>
    </rPh>
    <rPh sb="24" eb="26">
      <t>ジュウライ</t>
    </rPh>
    <rPh sb="26" eb="28">
      <t>シヨウ</t>
    </rPh>
    <rPh sb="32" eb="34">
      <t>キシュ</t>
    </rPh>
    <rPh sb="35" eb="37">
      <t>ケイゾク</t>
    </rPh>
    <rPh sb="37" eb="39">
      <t>シヨウ</t>
    </rPh>
    <rPh sb="40" eb="42">
      <t>ヒツヨウ</t>
    </rPh>
    <phoneticPr fontId="1"/>
  </si>
  <si>
    <t>備考</t>
    <rPh sb="0" eb="1">
      <t>ビン</t>
    </rPh>
    <rPh sb="1" eb="2">
      <t>コウ</t>
    </rPh>
    <phoneticPr fontId="1"/>
  </si>
  <si>
    <t>工事の名称、場所期間、及び種別</t>
    <rPh sb="0" eb="2">
      <t>コウジ</t>
    </rPh>
    <rPh sb="3" eb="5">
      <t>メイショウ</t>
    </rPh>
    <rPh sb="6" eb="8">
      <t>バショ</t>
    </rPh>
    <rPh sb="8" eb="10">
      <t>キカン</t>
    </rPh>
    <rPh sb="11" eb="12">
      <t>オヨ</t>
    </rPh>
    <rPh sb="13" eb="15">
      <t>シュベツ</t>
    </rPh>
    <phoneticPr fontId="1"/>
  </si>
  <si>
    <t>契約の相手方の氏名及び住所</t>
    <rPh sb="0" eb="2">
      <t>ケイヤク</t>
    </rPh>
    <rPh sb="3" eb="6">
      <t>アイテカタ</t>
    </rPh>
    <rPh sb="7" eb="9">
      <t>シメイ</t>
    </rPh>
    <rPh sb="9" eb="10">
      <t>オヨ</t>
    </rPh>
    <rPh sb="11" eb="13">
      <t>ジュウショ</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</si>
  <si>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</si>
  <si>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工事の名称、場所、期間及び種別</t>
    <rPh sb="0" eb="2">
      <t>コウジ</t>
    </rPh>
    <rPh sb="3" eb="5">
      <t>メイショウ</t>
    </rPh>
    <rPh sb="6" eb="8">
      <t>バショ</t>
    </rPh>
    <rPh sb="9" eb="11">
      <t>キカン</t>
    </rPh>
    <rPh sb="11" eb="12">
      <t>オヨ</t>
    </rPh>
    <rPh sb="13" eb="15">
      <t>シュベツ</t>
    </rPh>
    <phoneticPr fontId="1"/>
  </si>
  <si>
    <t>随意契約によることとした理由及び
会計規程等の根拠条文</t>
    <rPh sb="0" eb="2">
      <t>ズイイ</t>
    </rPh>
    <rPh sb="2" eb="4">
      <t>ケイヤク</t>
    </rPh>
    <rPh sb="12" eb="14">
      <t>リユウ</t>
    </rPh>
    <rPh sb="14" eb="15">
      <t>オヨ</t>
    </rPh>
    <rPh sb="17" eb="19">
      <t>カイケイ</t>
    </rPh>
    <rPh sb="19" eb="22">
      <t>キテイトウ</t>
    </rPh>
    <rPh sb="23" eb="25">
      <t>コンキョ</t>
    </rPh>
    <rPh sb="25" eb="27">
      <t>ジョウブン</t>
    </rPh>
    <phoneticPr fontId="1"/>
  </si>
  <si>
    <t>国所管、
都道府県
所管の別</t>
    <rPh sb="0" eb="1">
      <t>クニ</t>
    </rPh>
    <rPh sb="1" eb="3">
      <t>ショカン</t>
    </rPh>
    <rPh sb="5" eb="9">
      <t>トドウフケン</t>
    </rPh>
    <rPh sb="10" eb="12">
      <t>ショカン</t>
    </rPh>
    <rPh sb="13" eb="14">
      <t>ベツ</t>
    </rPh>
    <phoneticPr fontId="1"/>
  </si>
  <si>
    <t>株式会社三協医科器械
岩手県紫波郡矢巾町流通センター南1-7-7</t>
    <rPh sb="11" eb="14">
      <t>イワテケン</t>
    </rPh>
    <rPh sb="14" eb="17">
      <t>シワグン</t>
    </rPh>
    <rPh sb="17" eb="20">
      <t>ヤハバチョウ</t>
    </rPh>
    <rPh sb="20" eb="22">
      <t>リュウツウ</t>
    </rPh>
    <rPh sb="26" eb="27">
      <t>ミナミ</t>
    </rPh>
    <phoneticPr fontId="0"/>
  </si>
  <si>
    <t>洗濯業務</t>
    <rPh sb="0" eb="2">
      <t>センタク</t>
    </rPh>
    <rPh sb="2" eb="4">
      <t>ギョウム</t>
    </rPh>
    <phoneticPr fontId="1"/>
  </si>
  <si>
    <t>全自動錠剤分包機オーバーホール</t>
    <rPh sb="0" eb="3">
      <t>ゼンジドウ</t>
    </rPh>
    <rPh sb="3" eb="5">
      <t>ジョウザイ</t>
    </rPh>
    <rPh sb="5" eb="7">
      <t>ブンポウ</t>
    </rPh>
    <rPh sb="7" eb="8">
      <t>キ</t>
    </rPh>
    <phoneticPr fontId="1"/>
  </si>
  <si>
    <t>株式会社アースアンドウォーター
東京都千代田区内神田3-18-3</t>
    <rPh sb="0" eb="4">
      <t>カブシキガイシャ</t>
    </rPh>
    <rPh sb="16" eb="19">
      <t>トウキョウト</t>
    </rPh>
    <rPh sb="19" eb="23">
      <t>チヨダク</t>
    </rPh>
    <rPh sb="23" eb="26">
      <t>ウチカンダ</t>
    </rPh>
    <phoneticPr fontId="1"/>
  </si>
  <si>
    <t>公募型企画競争</t>
    <rPh sb="0" eb="3">
      <t>コウボガタ</t>
    </rPh>
    <rPh sb="3" eb="5">
      <t>キカク</t>
    </rPh>
    <rPh sb="5" eb="7">
      <t>キョウソウ</t>
    </rPh>
    <phoneticPr fontId="1"/>
  </si>
  <si>
    <t>水量削減事業業務</t>
    <rPh sb="0" eb="2">
      <t>スイリョウ</t>
    </rPh>
    <rPh sb="2" eb="4">
      <t>サクゲン</t>
    </rPh>
    <rPh sb="4" eb="6">
      <t>ジギョウ</t>
    </rPh>
    <rPh sb="6" eb="8">
      <t>ギョウム</t>
    </rPh>
    <phoneticPr fontId="1"/>
  </si>
  <si>
    <t>有限会社松勘商店
岩手県一関市赤荻字雲南172-2</t>
    <rPh sb="0" eb="4">
      <t>ユウゲンガイシャ</t>
    </rPh>
    <rPh sb="4" eb="5">
      <t>マツ</t>
    </rPh>
    <rPh sb="5" eb="6">
      <t>カン</t>
    </rPh>
    <rPh sb="6" eb="8">
      <t>ショウテン</t>
    </rPh>
    <rPh sb="9" eb="12">
      <t>イワテケン</t>
    </rPh>
    <rPh sb="12" eb="15">
      <t>イチノセキシ</t>
    </rPh>
    <rPh sb="15" eb="17">
      <t>アカオギ</t>
    </rPh>
    <rPh sb="17" eb="18">
      <t>アザ</t>
    </rPh>
    <rPh sb="18" eb="20">
      <t>ウンナン</t>
    </rPh>
    <phoneticPr fontId="1"/>
  </si>
  <si>
    <t>精白米</t>
    <rPh sb="0" eb="3">
      <t>セイハクマイ</t>
    </rPh>
    <phoneticPr fontId="1"/>
  </si>
  <si>
    <t>自動車</t>
    <rPh sb="0" eb="3">
      <t>ジドウシャ</t>
    </rPh>
    <phoneticPr fontId="1"/>
  </si>
  <si>
    <t>インクトナー</t>
    <phoneticPr fontId="1"/>
  </si>
  <si>
    <t>株式会社一般公害集配センター
岩手県一関市萩荘字上本郷１４９番地７</t>
    <phoneticPr fontId="1"/>
  </si>
  <si>
    <t>院内清掃業務委託</t>
    <rPh sb="0" eb="2">
      <t>インナイ</t>
    </rPh>
    <rPh sb="2" eb="4">
      <t>セイソウ</t>
    </rPh>
    <rPh sb="4" eb="6">
      <t>ギョウム</t>
    </rPh>
    <rPh sb="6" eb="8">
      <t>イタク</t>
    </rPh>
    <phoneticPr fontId="1"/>
  </si>
  <si>
    <t>委託検査</t>
    <rPh sb="0" eb="2">
      <t>イタク</t>
    </rPh>
    <rPh sb="2" eb="4">
      <t>ケンサ</t>
    </rPh>
    <phoneticPr fontId="1"/>
  </si>
  <si>
    <t>寝具賃貸借</t>
    <rPh sb="0" eb="2">
      <t>シング</t>
    </rPh>
    <rPh sb="2" eb="5">
      <t>チンタイシャク</t>
    </rPh>
    <phoneticPr fontId="1"/>
  </si>
  <si>
    <t>岩手トヨペット株式会社
岩手県盛岡市上田2丁目19-40</t>
    <rPh sb="0" eb="2">
      <t>イワテ</t>
    </rPh>
    <rPh sb="7" eb="9">
      <t>カブシキ</t>
    </rPh>
    <rPh sb="9" eb="11">
      <t>カイシャ</t>
    </rPh>
    <rPh sb="12" eb="15">
      <t>イワテケン</t>
    </rPh>
    <rPh sb="15" eb="18">
      <t>モリオカシ</t>
    </rPh>
    <rPh sb="18" eb="20">
      <t>ウエダ</t>
    </rPh>
    <rPh sb="21" eb="23">
      <t>チョウメ</t>
    </rPh>
    <phoneticPr fontId="1"/>
  </si>
  <si>
    <t>パーソナルコンピューター及びネットワーク関連調達　一式</t>
    <rPh sb="12" eb="13">
      <t>オヨ</t>
    </rPh>
    <rPh sb="20" eb="22">
      <t>カンレン</t>
    </rPh>
    <rPh sb="22" eb="24">
      <t>チョウタツ</t>
    </rPh>
    <rPh sb="25" eb="27">
      <t>イッシキ</t>
    </rPh>
    <phoneticPr fontId="1"/>
  </si>
  <si>
    <t>太平工業株式会社　一関営業所
岩手県一関市山目字中野153</t>
    <rPh sb="0" eb="2">
      <t>タイヘイ</t>
    </rPh>
    <rPh sb="2" eb="4">
      <t>コウギョウ</t>
    </rPh>
    <rPh sb="4" eb="6">
      <t>カブシキ</t>
    </rPh>
    <rPh sb="6" eb="8">
      <t>カイシャ</t>
    </rPh>
    <rPh sb="9" eb="11">
      <t>イチノセキ</t>
    </rPh>
    <rPh sb="11" eb="14">
      <t>エイギョウショ</t>
    </rPh>
    <rPh sb="15" eb="18">
      <t>イワテケン</t>
    </rPh>
    <rPh sb="18" eb="21">
      <t>イチノセキシ</t>
    </rPh>
    <rPh sb="21" eb="23">
      <t>ヤマノメ</t>
    </rPh>
    <rPh sb="23" eb="24">
      <t>ジ</t>
    </rPh>
    <rPh sb="24" eb="26">
      <t>ナカノ</t>
    </rPh>
    <phoneticPr fontId="1"/>
  </si>
  <si>
    <t>丸木医科器械株式会社水沢営業所
岩手県奥州市水沢佐倉字竈神2-3</t>
    <rPh sb="10" eb="12">
      <t>ミズサワ</t>
    </rPh>
    <rPh sb="12" eb="15">
      <t>エイギョウショ</t>
    </rPh>
    <rPh sb="16" eb="19">
      <t>イワテケン</t>
    </rPh>
    <rPh sb="19" eb="22">
      <t>オウシュウシ</t>
    </rPh>
    <rPh sb="22" eb="24">
      <t>ミズサワ</t>
    </rPh>
    <rPh sb="24" eb="26">
      <t>サクラ</t>
    </rPh>
    <rPh sb="26" eb="27">
      <t>ジ</t>
    </rPh>
    <rPh sb="27" eb="28">
      <t>カマド</t>
    </rPh>
    <rPh sb="28" eb="29">
      <t>カミ</t>
    </rPh>
    <phoneticPr fontId="0"/>
  </si>
  <si>
    <t>株式会社南部医理科
岩手県紫波郡矢巾町高田第10地割78-1</t>
    <rPh sb="0" eb="2">
      <t>カブシキ</t>
    </rPh>
    <rPh sb="2" eb="4">
      <t>カイシャ</t>
    </rPh>
    <rPh sb="4" eb="6">
      <t>ナンブ</t>
    </rPh>
    <rPh sb="6" eb="9">
      <t>イリカ</t>
    </rPh>
    <rPh sb="10" eb="13">
      <t>イワテケン</t>
    </rPh>
    <rPh sb="13" eb="16">
      <t>シワグン</t>
    </rPh>
    <rPh sb="16" eb="18">
      <t>ヤハバ</t>
    </rPh>
    <rPh sb="18" eb="19">
      <t>マチ</t>
    </rPh>
    <rPh sb="19" eb="21">
      <t>タカダ</t>
    </rPh>
    <rPh sb="21" eb="22">
      <t>ダイ</t>
    </rPh>
    <rPh sb="24" eb="25">
      <t>チ</t>
    </rPh>
    <rPh sb="25" eb="26">
      <t>ワリ</t>
    </rPh>
    <phoneticPr fontId="0"/>
  </si>
  <si>
    <t>株式会社富士通ﾏｰｹﾃｨﾝｸﾞ･ｵﾌｨｽｻｰﾋﾞｽ東北営業所
宮城県仙台市青葉区中央3-2-23野村不動産仙台青葉通ビル</t>
    <rPh sb="0" eb="2">
      <t>カブシキ</t>
    </rPh>
    <rPh sb="2" eb="4">
      <t>カイシャ</t>
    </rPh>
    <rPh sb="4" eb="7">
      <t>フジツウ</t>
    </rPh>
    <rPh sb="25" eb="27">
      <t>トウホク</t>
    </rPh>
    <rPh sb="27" eb="30">
      <t>エイギョウショ</t>
    </rPh>
    <rPh sb="31" eb="34">
      <t>ミヤギケン</t>
    </rPh>
    <rPh sb="34" eb="37">
      <t>センダイシ</t>
    </rPh>
    <rPh sb="37" eb="40">
      <t>アオバク</t>
    </rPh>
    <rPh sb="40" eb="42">
      <t>チュウオウ</t>
    </rPh>
    <rPh sb="48" eb="50">
      <t>ノムラ</t>
    </rPh>
    <rPh sb="50" eb="53">
      <t>フドウサン</t>
    </rPh>
    <rPh sb="53" eb="55">
      <t>センダイ</t>
    </rPh>
    <rPh sb="55" eb="57">
      <t>アオバ</t>
    </rPh>
    <rPh sb="57" eb="58">
      <t>ドオ</t>
    </rPh>
    <phoneticPr fontId="1"/>
  </si>
  <si>
    <t>株式会社ビルワークジャパン
宮城県仙台市太白区富沢字川前浦8-3</t>
    <rPh sb="0" eb="4">
      <t>カブシキガイシャ</t>
    </rPh>
    <rPh sb="14" eb="17">
      <t>ミヤギケン</t>
    </rPh>
    <rPh sb="17" eb="20">
      <t>センダイシ</t>
    </rPh>
    <rPh sb="20" eb="23">
      <t>タイハクク</t>
    </rPh>
    <rPh sb="23" eb="25">
      <t>トミザワ</t>
    </rPh>
    <rPh sb="25" eb="26">
      <t>アザ</t>
    </rPh>
    <rPh sb="26" eb="28">
      <t>カワマエ</t>
    </rPh>
    <rPh sb="28" eb="29">
      <t>ウラ</t>
    </rPh>
    <phoneticPr fontId="1"/>
  </si>
  <si>
    <t>ＨＯＮＤＡ歩行アシスト賃貸借</t>
  </si>
  <si>
    <t>株式会社ホンダファイナンス
東京都武蔵野市中町2丁目4-15</t>
  </si>
  <si>
    <t>契約を履行できる唯一の業者であり、他に対応できる業者がいないこと（会計規程第52条4項）</t>
    <phoneticPr fontId="1"/>
  </si>
  <si>
    <t>東北アルフレッサ株式会社一関支店
岩手県一関市山目字前田72-1</t>
    <rPh sb="0" eb="2">
      <t>トウホク</t>
    </rPh>
    <rPh sb="8" eb="12">
      <t>カブシキガイシャ</t>
    </rPh>
    <rPh sb="12" eb="14">
      <t>イチノセキ</t>
    </rPh>
    <rPh sb="14" eb="16">
      <t>シテン</t>
    </rPh>
    <rPh sb="17" eb="23">
      <t>イワテケンイチノセキシ</t>
    </rPh>
    <rPh sb="23" eb="25">
      <t>ヤマノメ</t>
    </rPh>
    <rPh sb="25" eb="26">
      <t>アザ</t>
    </rPh>
    <rPh sb="26" eb="28">
      <t>マエダ</t>
    </rPh>
    <phoneticPr fontId="1"/>
  </si>
  <si>
    <t>一般競争</t>
    <rPh sb="0" eb="2">
      <t>イッパン</t>
    </rPh>
    <rPh sb="2" eb="4">
      <t>キョウソウ</t>
    </rPh>
    <phoneticPr fontId="1"/>
  </si>
  <si>
    <t>丸木医科器械株式会社水沢営業所
岩手県奥州市水沢佐倉河字竈神2番-3</t>
    <rPh sb="0" eb="2">
      <t>マルキ</t>
    </rPh>
    <rPh sb="2" eb="4">
      <t>イカ</t>
    </rPh>
    <rPh sb="4" eb="6">
      <t>キカイ</t>
    </rPh>
    <rPh sb="6" eb="8">
      <t>カブシキ</t>
    </rPh>
    <rPh sb="8" eb="10">
      <t>カイシャ</t>
    </rPh>
    <rPh sb="10" eb="15">
      <t>ミズサワエイギョウショ</t>
    </rPh>
    <rPh sb="16" eb="19">
      <t>イワテケン</t>
    </rPh>
    <rPh sb="19" eb="22">
      <t>オウシュウシ</t>
    </rPh>
    <rPh sb="22" eb="24">
      <t>ミズサワ</t>
    </rPh>
    <rPh sb="24" eb="26">
      <t>サクラ</t>
    </rPh>
    <rPh sb="26" eb="27">
      <t>カワ</t>
    </rPh>
    <rPh sb="27" eb="28">
      <t>アザ</t>
    </rPh>
    <rPh sb="28" eb="29">
      <t>カマド</t>
    </rPh>
    <rPh sb="29" eb="30">
      <t>カミ</t>
    </rPh>
    <rPh sb="31" eb="32">
      <t>バン</t>
    </rPh>
    <phoneticPr fontId="0"/>
  </si>
  <si>
    <t>岩手病院　院長　千田圭二
岩手県一関市山目字泥田山下４９</t>
    <rPh sb="0" eb="2">
      <t>イワテ</t>
    </rPh>
    <rPh sb="2" eb="4">
      <t>ビョウイン</t>
    </rPh>
    <rPh sb="5" eb="7">
      <t>インチョウ</t>
    </rPh>
    <rPh sb="8" eb="10">
      <t>チダ</t>
    </rPh>
    <rPh sb="10" eb="12">
      <t>ケイジ</t>
    </rPh>
    <rPh sb="13" eb="16">
      <t>イワテケン</t>
    </rPh>
    <rPh sb="16" eb="19">
      <t>イチノセキシ</t>
    </rPh>
    <rPh sb="19" eb="21">
      <t>ヤマノメ</t>
    </rPh>
    <rPh sb="21" eb="22">
      <t>アザ</t>
    </rPh>
    <rPh sb="22" eb="26">
      <t>ドロタヤマシタ</t>
    </rPh>
    <phoneticPr fontId="1"/>
  </si>
  <si>
    <t>医事業務請負</t>
    <rPh sb="0" eb="2">
      <t>イジ</t>
    </rPh>
    <rPh sb="2" eb="4">
      <t>ギョウム</t>
    </rPh>
    <rPh sb="4" eb="6">
      <t>ウケオイ</t>
    </rPh>
    <phoneticPr fontId="1"/>
  </si>
  <si>
    <t>ニチイ学館株式会社
東京都千代田区神田駿河台2の9</t>
    <rPh sb="3" eb="5">
      <t>ガッカン</t>
    </rPh>
    <rPh sb="5" eb="9">
      <t>カブシキガイシャ</t>
    </rPh>
    <rPh sb="10" eb="13">
      <t>トウキョウト</t>
    </rPh>
    <rPh sb="13" eb="17">
      <t>チヨダク</t>
    </rPh>
    <rPh sb="17" eb="19">
      <t>カンダ</t>
    </rPh>
    <phoneticPr fontId="1"/>
  </si>
  <si>
    <t>小田島商事株式会社
岩手県花巻市卸町66番地</t>
    <rPh sb="0" eb="3">
      <t>オダジマ</t>
    </rPh>
    <rPh sb="3" eb="5">
      <t>ショウジ</t>
    </rPh>
    <rPh sb="5" eb="7">
      <t>カブシキ</t>
    </rPh>
    <rPh sb="7" eb="9">
      <t>カイシャ</t>
    </rPh>
    <rPh sb="10" eb="13">
      <t>イワテケン</t>
    </rPh>
    <rPh sb="13" eb="16">
      <t>ハナマキシ</t>
    </rPh>
    <rPh sb="16" eb="18">
      <t>オロシマチ</t>
    </rPh>
    <rPh sb="20" eb="22">
      <t>バンチ</t>
    </rPh>
    <phoneticPr fontId="1"/>
  </si>
  <si>
    <t>☆</t>
    <phoneticPr fontId="1"/>
  </si>
  <si>
    <t>東邦薬品株式会社一関営業所
岩手県一関市山目字中野8</t>
    <rPh sb="0" eb="8">
      <t>トウホウヤクヒンカブシキガイシャ</t>
    </rPh>
    <rPh sb="8" eb="13">
      <t>イチノセキエイギョウショ</t>
    </rPh>
    <rPh sb="14" eb="17">
      <t>イワテケン</t>
    </rPh>
    <rPh sb="17" eb="20">
      <t>イチノセキシ</t>
    </rPh>
    <rPh sb="20" eb="21">
      <t>ヤマ</t>
    </rPh>
    <rPh sb="21" eb="22">
      <t>メ</t>
    </rPh>
    <rPh sb="22" eb="23">
      <t>ジ</t>
    </rPh>
    <rPh sb="23" eb="25">
      <t>ナカノ</t>
    </rPh>
    <phoneticPr fontId="0"/>
  </si>
  <si>
    <t>以下、余白</t>
    <rPh sb="0" eb="2">
      <t>イカ</t>
    </rPh>
    <rPh sb="3" eb="5">
      <t>ヨハク</t>
    </rPh>
    <phoneticPr fontId="1"/>
  </si>
  <si>
    <t>インクトナー</t>
    <phoneticPr fontId="1"/>
  </si>
  <si>
    <t>インクトナー</t>
    <phoneticPr fontId="1"/>
  </si>
  <si>
    <t>株式会社パールもりおか
岩手県盛岡市本宮字松幅84番地1</t>
    <rPh sb="0" eb="4">
      <t>カブシキガイシャ</t>
    </rPh>
    <rPh sb="12" eb="15">
      <t>イワテケン</t>
    </rPh>
    <rPh sb="15" eb="18">
      <t>モリオカシ</t>
    </rPh>
    <rPh sb="18" eb="20">
      <t>モトミヤ</t>
    </rPh>
    <rPh sb="20" eb="21">
      <t>アザ</t>
    </rPh>
    <rPh sb="21" eb="22">
      <t>マツ</t>
    </rPh>
    <rPh sb="22" eb="23">
      <t>ハバ</t>
    </rPh>
    <rPh sb="25" eb="27">
      <t>バンチ</t>
    </rPh>
    <phoneticPr fontId="1"/>
  </si>
  <si>
    <t>看護衣等（診察衣・看護衣）</t>
    <rPh sb="0" eb="2">
      <t>カンゴ</t>
    </rPh>
    <rPh sb="2" eb="3">
      <t>イ</t>
    </rPh>
    <rPh sb="3" eb="4">
      <t>トウ</t>
    </rPh>
    <rPh sb="5" eb="7">
      <t>シンサツ</t>
    </rPh>
    <rPh sb="7" eb="8">
      <t>イ</t>
    </rPh>
    <rPh sb="9" eb="11">
      <t>カンゴ</t>
    </rPh>
    <rPh sb="11" eb="12">
      <t>イ</t>
    </rPh>
    <phoneticPr fontId="1"/>
  </si>
  <si>
    <t>フクダライフテック北東北株式会社
岩手県一関市萩荘字下中田8-1</t>
    <rPh sb="9" eb="10">
      <t>キタ</t>
    </rPh>
    <rPh sb="10" eb="12">
      <t>トウホク</t>
    </rPh>
    <rPh sb="12" eb="16">
      <t>カブシキガイシャ</t>
    </rPh>
    <rPh sb="17" eb="20">
      <t>イワテケン</t>
    </rPh>
    <rPh sb="20" eb="23">
      <t>イチノセキシ</t>
    </rPh>
    <rPh sb="23" eb="25">
      <t>ハギショウ</t>
    </rPh>
    <rPh sb="25" eb="26">
      <t>アザ</t>
    </rPh>
    <rPh sb="26" eb="29">
      <t>シモナカダ</t>
    </rPh>
    <phoneticPr fontId="1"/>
  </si>
  <si>
    <t>株式会社三櫻
岩手県盛岡市名須川町24番1号</t>
    <rPh sb="0" eb="4">
      <t>カブシキガイシャ</t>
    </rPh>
    <rPh sb="4" eb="6">
      <t>サンオウ</t>
    </rPh>
    <rPh sb="7" eb="10">
      <t>イワテケン</t>
    </rPh>
    <rPh sb="10" eb="13">
      <t>モリオカシ</t>
    </rPh>
    <rPh sb="13" eb="16">
      <t>ナスガワ</t>
    </rPh>
    <rPh sb="16" eb="17">
      <t>チョウ</t>
    </rPh>
    <rPh sb="19" eb="20">
      <t>バン</t>
    </rPh>
    <rPh sb="21" eb="22">
      <t>ゴウ</t>
    </rPh>
    <phoneticPr fontId="1"/>
  </si>
  <si>
    <t>岩手県盛岡市青山4丁目47番30号
株式会社LSIメディエンス盛岡営業所</t>
    <rPh sb="0" eb="3">
      <t>イワテケン</t>
    </rPh>
    <rPh sb="3" eb="6">
      <t>モリオカシ</t>
    </rPh>
    <rPh sb="6" eb="8">
      <t>アオヤマ</t>
    </rPh>
    <rPh sb="9" eb="11">
      <t>チョウメ</t>
    </rPh>
    <rPh sb="13" eb="14">
      <t>バン</t>
    </rPh>
    <rPh sb="16" eb="17">
      <t>ゴウ</t>
    </rPh>
    <rPh sb="18" eb="22">
      <t>カブシキガイシャ</t>
    </rPh>
    <rPh sb="31" eb="33">
      <t>モリオカ</t>
    </rPh>
    <rPh sb="33" eb="36">
      <t>エイギョウショ</t>
    </rPh>
    <phoneticPr fontId="1"/>
  </si>
  <si>
    <t>電気設備保守業務委託</t>
    <rPh sb="0" eb="2">
      <t>デンキ</t>
    </rPh>
    <rPh sb="2" eb="4">
      <t>セツビ</t>
    </rPh>
    <rPh sb="4" eb="6">
      <t>ホシュ</t>
    </rPh>
    <rPh sb="6" eb="8">
      <t>ギョウム</t>
    </rPh>
    <rPh sb="8" eb="10">
      <t>イタク</t>
    </rPh>
    <phoneticPr fontId="1"/>
  </si>
  <si>
    <t>岩手県盛岡市向中野2丁目14番21号
一般財団法人東北電保安協会</t>
    <rPh sb="0" eb="3">
      <t>イワテケン</t>
    </rPh>
    <rPh sb="3" eb="6">
      <t>モリオカシ</t>
    </rPh>
    <rPh sb="6" eb="9">
      <t>ムカイナカノ</t>
    </rPh>
    <rPh sb="10" eb="12">
      <t>チョウメ</t>
    </rPh>
    <rPh sb="14" eb="15">
      <t>バン</t>
    </rPh>
    <rPh sb="17" eb="18">
      <t>ゴウ</t>
    </rPh>
    <rPh sb="19" eb="21">
      <t>イッパン</t>
    </rPh>
    <rPh sb="21" eb="25">
      <t>ザイダンホウジン</t>
    </rPh>
    <rPh sb="25" eb="28">
      <t>トウホクデン</t>
    </rPh>
    <rPh sb="28" eb="30">
      <t>ホアン</t>
    </rPh>
    <rPh sb="30" eb="32">
      <t>キョウカイ</t>
    </rPh>
    <phoneticPr fontId="1"/>
  </si>
  <si>
    <t>A重油</t>
    <rPh sb="1" eb="3">
      <t>ジュウユ</t>
    </rPh>
    <phoneticPr fontId="1"/>
  </si>
  <si>
    <t>宮城県大崎市古川狐塚字西田71番地
株式会社アベキ　仙北営業所</t>
    <rPh sb="0" eb="3">
      <t>ミヤギケン</t>
    </rPh>
    <rPh sb="3" eb="6">
      <t>オオサキシ</t>
    </rPh>
    <rPh sb="6" eb="8">
      <t>フルカワ</t>
    </rPh>
    <rPh sb="8" eb="10">
      <t>キツネヅカ</t>
    </rPh>
    <rPh sb="10" eb="11">
      <t>アザ</t>
    </rPh>
    <rPh sb="11" eb="13">
      <t>ニシダ</t>
    </rPh>
    <rPh sb="15" eb="17">
      <t>バンチ</t>
    </rPh>
    <rPh sb="18" eb="22">
      <t>カブシキガイシャ</t>
    </rPh>
    <rPh sb="26" eb="28">
      <t>センホク</t>
    </rPh>
    <rPh sb="28" eb="31">
      <t>エイギョウショ</t>
    </rPh>
    <phoneticPr fontId="1"/>
  </si>
  <si>
    <t>庁舎電力</t>
    <rPh sb="0" eb="2">
      <t>チョウシャ</t>
    </rPh>
    <rPh sb="2" eb="4">
      <t>デンリョク</t>
    </rPh>
    <phoneticPr fontId="1"/>
  </si>
  <si>
    <t>東北電力株式会社岩手県南営業所
岩手県北上市本通り4丁目11番12号</t>
    <rPh sb="0" eb="2">
      <t>トウホク</t>
    </rPh>
    <rPh sb="2" eb="4">
      <t>デンリョク</t>
    </rPh>
    <rPh sb="4" eb="8">
      <t>カブシキガイシャ</t>
    </rPh>
    <rPh sb="8" eb="10">
      <t>イワテ</t>
    </rPh>
    <rPh sb="10" eb="12">
      <t>ケンナン</t>
    </rPh>
    <rPh sb="12" eb="15">
      <t>エイギョウショ</t>
    </rPh>
    <rPh sb="16" eb="19">
      <t>イワテケン</t>
    </rPh>
    <rPh sb="19" eb="22">
      <t>キタカミシ</t>
    </rPh>
    <rPh sb="22" eb="24">
      <t>ホンドオ</t>
    </rPh>
    <rPh sb="26" eb="28">
      <t>チョウメ</t>
    </rPh>
    <rPh sb="30" eb="31">
      <t>バン</t>
    </rPh>
    <rPh sb="33" eb="34">
      <t>ゴウ</t>
    </rPh>
    <phoneticPr fontId="1"/>
  </si>
  <si>
    <t>コインランドリー設置・運営</t>
    <rPh sb="8" eb="10">
      <t>セッチ</t>
    </rPh>
    <rPh sb="11" eb="13">
      <t>ウンエイ</t>
    </rPh>
    <phoneticPr fontId="1"/>
  </si>
  <si>
    <t>売店・自動販売機設置・運営</t>
    <rPh sb="0" eb="2">
      <t>バイテン</t>
    </rPh>
    <rPh sb="3" eb="5">
      <t>ジドウ</t>
    </rPh>
    <rPh sb="5" eb="8">
      <t>ハンバイキ</t>
    </rPh>
    <rPh sb="8" eb="10">
      <t>セッチ</t>
    </rPh>
    <rPh sb="11" eb="13">
      <t>ウンエイ</t>
    </rPh>
    <phoneticPr fontId="1"/>
  </si>
  <si>
    <t>株式会社メディウムジャパン
愛知県名古屋市中区新栄1丁目4番14号</t>
    <rPh sb="0" eb="4">
      <t>カブシキガイシャ</t>
    </rPh>
    <rPh sb="14" eb="17">
      <t>アイチケン</t>
    </rPh>
    <rPh sb="17" eb="21">
      <t>ナゴヤシ</t>
    </rPh>
    <rPh sb="21" eb="23">
      <t>ナカク</t>
    </rPh>
    <rPh sb="23" eb="25">
      <t>シンエイ</t>
    </rPh>
    <rPh sb="26" eb="28">
      <t>チョウメ</t>
    </rPh>
    <rPh sb="29" eb="30">
      <t>バン</t>
    </rPh>
    <rPh sb="32" eb="33">
      <t>ゴウ</t>
    </rPh>
    <phoneticPr fontId="1"/>
  </si>
  <si>
    <t>株式会社アインファーマシーズ
北海道札幌市白石区東札幌5条2丁目30号</t>
    <rPh sb="0" eb="4">
      <t>カブシキガイシャ</t>
    </rPh>
    <rPh sb="15" eb="18">
      <t>ホッカイドウ</t>
    </rPh>
    <rPh sb="18" eb="21">
      <t>サッポロシ</t>
    </rPh>
    <rPh sb="21" eb="23">
      <t>シライシ</t>
    </rPh>
    <rPh sb="23" eb="24">
      <t>ク</t>
    </rPh>
    <rPh sb="24" eb="27">
      <t>ヒガシサッポロ</t>
    </rPh>
    <rPh sb="28" eb="29">
      <t>ジョウ</t>
    </rPh>
    <rPh sb="30" eb="32">
      <t>チョウメ</t>
    </rPh>
    <rPh sb="34" eb="35">
      <t>ゴウ</t>
    </rPh>
    <phoneticPr fontId="1"/>
  </si>
  <si>
    <t>富士通Japanオフィスサービス株式会社東北営業所
宮城県仙台市青葉区中央3-2-23野村不動産仙台青葉通ビル</t>
    <rPh sb="0" eb="3">
      <t>フジツウ</t>
    </rPh>
    <rPh sb="16" eb="20">
      <t>カブシキガイシャ</t>
    </rPh>
    <rPh sb="20" eb="22">
      <t>トウホク</t>
    </rPh>
    <rPh sb="22" eb="25">
      <t>エイギョウショ</t>
    </rPh>
    <rPh sb="26" eb="29">
      <t>ミヤギケン</t>
    </rPh>
    <rPh sb="29" eb="32">
      <t>センダイシ</t>
    </rPh>
    <rPh sb="32" eb="35">
      <t>アオバク</t>
    </rPh>
    <rPh sb="35" eb="37">
      <t>チュウオウ</t>
    </rPh>
    <rPh sb="43" eb="45">
      <t>ノムラ</t>
    </rPh>
    <rPh sb="45" eb="48">
      <t>フドウサン</t>
    </rPh>
    <rPh sb="48" eb="50">
      <t>センダイ</t>
    </rPh>
    <rPh sb="50" eb="52">
      <t>アオバ</t>
    </rPh>
    <rPh sb="52" eb="53">
      <t>ドオ</t>
    </rPh>
    <phoneticPr fontId="1"/>
  </si>
  <si>
    <t>自動遺伝子検査装置</t>
    <rPh sb="0" eb="2">
      <t>ジドウ</t>
    </rPh>
    <rPh sb="2" eb="5">
      <t>イデンシ</t>
    </rPh>
    <rPh sb="5" eb="7">
      <t>ケンサ</t>
    </rPh>
    <rPh sb="7" eb="9">
      <t>ソウチ</t>
    </rPh>
    <phoneticPr fontId="1"/>
  </si>
  <si>
    <t>安全キャビネット</t>
    <rPh sb="0" eb="2">
      <t>アンゼン</t>
    </rPh>
    <phoneticPr fontId="1"/>
  </si>
  <si>
    <t>陰圧キャリングベッド</t>
    <rPh sb="0" eb="2">
      <t>インアツ</t>
    </rPh>
    <phoneticPr fontId="1"/>
  </si>
  <si>
    <t>レジットメディカル株式会社岩手支店
岩手県柴波郡矢巾町流通センター南1-7-7</t>
    <rPh sb="9" eb="13">
      <t>カブシキガイシャ</t>
    </rPh>
    <rPh sb="13" eb="15">
      <t>イワテ</t>
    </rPh>
    <rPh sb="15" eb="17">
      <t>シテン</t>
    </rPh>
    <rPh sb="18" eb="21">
      <t>イワテケン</t>
    </rPh>
    <rPh sb="21" eb="22">
      <t>シバ</t>
    </rPh>
    <rPh sb="22" eb="23">
      <t>ナミ</t>
    </rPh>
    <rPh sb="23" eb="24">
      <t>グン</t>
    </rPh>
    <rPh sb="24" eb="25">
      <t>ヤ</t>
    </rPh>
    <rPh sb="25" eb="26">
      <t>キン</t>
    </rPh>
    <rPh sb="26" eb="27">
      <t>チョウ</t>
    </rPh>
    <rPh sb="27" eb="29">
      <t>リュウツウ</t>
    </rPh>
    <rPh sb="33" eb="34">
      <t>ミナミ</t>
    </rPh>
    <phoneticPr fontId="1"/>
  </si>
  <si>
    <t>グリコヘモグロビン測定装置</t>
    <rPh sb="9" eb="13">
      <t>ソクテイソウチ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</si>
</sst>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_ "/>
    <numFmt numFmtId="178" formatCode="#,##0_);[Red]\(#,##0\)"/>
    <numFmt numFmtId="179" formatCode="#,##0_ "/>
  </numFmts>
  <fonts count="9">
    <font>
      <sz val="11"/>
      <color theme="1"/>
      <name val="ＭＳ Ｐゴシック"/>
      <family val="3"/>
      <charset val="128"/>
    </font>
    <font>
      <sz val="6"/>
      <name val="ＭＳ Ｐゴシック"/>
      <family val="3"/>
      <charset val="128"/>
    </font>
    <font>
      <sz val="11"/>
      <name val="ＭＳ Ｐゴシック"/>
      <family val="3"/>
      <charset val="128"/>
    </font>
    <font>
      <b/>
      <sz val="15"/>
      <color indexed="56"/>
      <name val="ＭＳ Ｐゴシック"/>
      <family val="3"/>
      <charset val="128"/>
    </font>
    <font>
      <sz val="11"/>
      <color theme="1"/>
      <name val="ＭＳ Ｐゴシック"/>
      <family val="3"/>
      <charset val="128"/>
    </font>
    <font>
      <sz val="18"/>
      <color theme="1"/>
      <name val="ＭＳ Ｐゴシック"/>
      <family val="3"/>
      <charset val="128"/>
    </font>
    <font>
      <sz val="11"/>
      <name val="ＭＳ Ｐゴシック"/>
      <family val="3"/>
      <charset val="128"/>
      <scheme val="minor"/>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cellStyleXfs>
  <cellXfs count="72">
    <xf numFmtId="0" fontId="0" fillId="0" borderId="0" xfId="0">
      <alignment vertical="center"/>
    </xf>
    <xf numFmtId="0" fontId="0" fillId="0" borderId="1" xfId="0" applyBorder="1" applyAlignment="1">
      <alignment horizontal="center" vertical="center" wrapText="1"/>
    </xf>
    <xf numFmtId="0" fontId="0" fillId="0" borderId="1" xfId="0" applyBorder="1">
      <alignment vertical="center"/>
    </xf>
    <xf numFmtId="176" fontId="0" fillId="0" borderId="1" xfId="0" applyNumberFormat="1" applyBorder="1">
      <alignment vertical="center"/>
    </xf>
    <xf numFmtId="0" fontId="0" fillId="0" borderId="1" xfId="0" applyBorder="1" applyAlignment="1">
      <alignment vertical="center" wrapText="1"/>
    </xf>
    <xf numFmtId="38" fontId="4" fillId="0" borderId="1" xfId="1" applyFont="1" applyFill="1" applyBorder="1">
      <alignment vertical="center"/>
    </xf>
    <xf numFmtId="0" fontId="0" fillId="0" borderId="1" xfId="0" applyFill="1" applyBorder="1" applyAlignment="1">
      <alignment vertical="center" wrapText="1"/>
    </xf>
    <xf numFmtId="177" fontId="0" fillId="0" borderId="1" xfId="0" applyNumberFormat="1" applyBorder="1">
      <alignment vertical="center"/>
    </xf>
    <xf numFmtId="0" fontId="0" fillId="0" borderId="1" xfId="0" applyBorder="1" applyAlignment="1">
      <alignment horizontal="right" vertical="center" wrapText="1"/>
    </xf>
    <xf numFmtId="0" fontId="0" fillId="0" borderId="0" xfId="0" applyAlignment="1">
      <alignment horizontal="right" vertical="center"/>
    </xf>
    <xf numFmtId="0" fontId="5" fillId="0" borderId="0" xfId="0" applyFont="1" applyAlignment="1">
      <alignment horizontal="centerContinuous" vertical="center"/>
    </xf>
    <xf numFmtId="0" fontId="0" fillId="0" borderId="0" xfId="0" applyAlignment="1">
      <alignment horizontal="centerContinuous" vertical="center"/>
    </xf>
    <xf numFmtId="57" fontId="0" fillId="0" borderId="1" xfId="0" applyNumberFormat="1" applyBorder="1">
      <alignment vertical="center"/>
    </xf>
    <xf numFmtId="38" fontId="4" fillId="0" borderId="1" xfId="1" applyFont="1" applyBorder="1">
      <alignment vertical="center"/>
    </xf>
    <xf numFmtId="177" fontId="0" fillId="0" borderId="1" xfId="0" applyNumberFormat="1" applyFill="1" applyBorder="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38" fontId="4" fillId="0" borderId="1" xfId="1" applyFont="1" applyBorder="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lignment vertical="center"/>
    </xf>
    <xf numFmtId="176" fontId="2" fillId="0" borderId="1" xfId="0" applyNumberFormat="1" applyFont="1" applyFill="1" applyBorder="1">
      <alignment vertical="center"/>
    </xf>
    <xf numFmtId="38" fontId="4" fillId="0" borderId="1" xfId="1" applyFon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1" xfId="0" applyFont="1" applyBorder="1" applyAlignment="1">
      <alignment vertical="center" wrapText="1"/>
    </xf>
    <xf numFmtId="0" fontId="0" fillId="0" borderId="1" xfId="0" applyFont="1" applyBorder="1" applyAlignment="1">
      <alignment horizontal="center" vertical="center" wrapText="1"/>
    </xf>
    <xf numFmtId="38" fontId="4" fillId="0" borderId="1" xfId="1" applyFont="1" applyFill="1" applyBorder="1">
      <alignment vertical="center"/>
    </xf>
    <xf numFmtId="38" fontId="4" fillId="0" borderId="1" xfId="1" applyFont="1" applyBorder="1">
      <alignment vertical="center"/>
    </xf>
    <xf numFmtId="0" fontId="2" fillId="0" borderId="1" xfId="3" applyNumberFormat="1" applyFont="1" applyFill="1" applyBorder="1" applyAlignment="1">
      <alignment horizontal="left" vertical="center" wrapText="1"/>
    </xf>
    <xf numFmtId="177" fontId="0" fillId="0" borderId="0" xfId="0" applyNumberFormat="1">
      <alignment vertical="center"/>
    </xf>
    <xf numFmtId="177" fontId="0" fillId="0" borderId="0" xfId="0" applyNumberFormat="1" applyAlignment="1">
      <alignment horizontal="centerContinuous" vertical="center"/>
    </xf>
    <xf numFmtId="38" fontId="0" fillId="0" borderId="0" xfId="1" applyFont="1">
      <alignment vertical="center"/>
    </xf>
    <xf numFmtId="38" fontId="0" fillId="0" borderId="0" xfId="1" applyFont="1" applyAlignment="1">
      <alignment horizontal="centerContinuous"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176" fontId="0" fillId="0" borderId="1" xfId="0" applyNumberFormat="1" applyFont="1" applyFill="1" applyBorder="1" applyAlignment="1">
      <alignment vertical="center"/>
    </xf>
    <xf numFmtId="178" fontId="2" fillId="0" borderId="1" xfId="3" applyNumberFormat="1" applyFont="1" applyFill="1" applyBorder="1" applyAlignment="1">
      <alignment horizontal="right" vertical="center" wrapText="1"/>
    </xf>
    <xf numFmtId="0" fontId="0" fillId="0" borderId="1" xfId="0" applyFill="1" applyBorder="1" applyAlignment="1">
      <alignment horizontal="right" vertical="center" wrapText="1"/>
    </xf>
    <xf numFmtId="0" fontId="0" fillId="0" borderId="1" xfId="0" applyFill="1" applyBorder="1">
      <alignment vertical="center"/>
    </xf>
    <xf numFmtId="176" fontId="0" fillId="0" borderId="1" xfId="0" applyNumberFormat="1" applyFill="1" applyBorder="1">
      <alignment vertical="center"/>
    </xf>
    <xf numFmtId="0" fontId="0" fillId="0" borderId="1" xfId="0" applyFont="1" applyFill="1" applyBorder="1" applyAlignment="1">
      <alignment horizontal="right" vertical="center" wrapText="1"/>
    </xf>
    <xf numFmtId="0" fontId="0" fillId="0" borderId="1" xfId="0" applyFont="1" applyFill="1" applyBorder="1" applyAlignment="1">
      <alignment vertical="center" wrapText="1"/>
    </xf>
    <xf numFmtId="178" fontId="2" fillId="0" borderId="1" xfId="2" applyNumberFormat="1" applyFont="1" applyFill="1" applyBorder="1" applyAlignment="1">
      <alignment vertical="center" wrapText="1"/>
    </xf>
    <xf numFmtId="178" fontId="2" fillId="0" borderId="1" xfId="3" applyNumberFormat="1" applyFont="1" applyFill="1" applyBorder="1" applyAlignment="1">
      <alignment vertical="center" wrapText="1"/>
    </xf>
    <xf numFmtId="0" fontId="0" fillId="0" borderId="1" xfId="0" applyFill="1" applyBorder="1" applyAlignment="1">
      <alignment horizontal="left" vertical="center" wrapText="1"/>
    </xf>
    <xf numFmtId="0" fontId="6" fillId="0" borderId="4" xfId="3" applyNumberFormat="1" applyFont="1" applyFill="1" applyBorder="1" applyAlignment="1">
      <alignment horizontal="left" vertical="center" wrapText="1"/>
    </xf>
    <xf numFmtId="179" fontId="0" fillId="0" borderId="1" xfId="0" applyNumberFormat="1" applyBorder="1">
      <alignment vertical="center"/>
    </xf>
    <xf numFmtId="57" fontId="0" fillId="0" borderId="1" xfId="0" applyNumberFormat="1" applyFill="1" applyBorder="1">
      <alignment vertical="center"/>
    </xf>
    <xf numFmtId="179" fontId="0" fillId="0" borderId="1" xfId="0" applyNumberFormat="1" applyFill="1" applyBorder="1">
      <alignment vertical="center"/>
    </xf>
    <xf numFmtId="38" fontId="0" fillId="0" borderId="1" xfId="1" applyFont="1" applyFill="1" applyBorder="1">
      <alignment vertical="center"/>
    </xf>
    <xf numFmtId="0" fontId="0" fillId="0" borderId="0" xfId="0" applyFill="1">
      <alignment vertical="center"/>
    </xf>
    <xf numFmtId="38" fontId="2" fillId="0" borderId="1" xfId="1" applyFont="1" applyFill="1" applyBorder="1">
      <alignment vertical="center"/>
    </xf>
    <xf numFmtId="3" fontId="0" fillId="0" borderId="1" xfId="0" applyNumberFormat="1" applyFont="1" applyBorder="1">
      <alignment vertical="center"/>
    </xf>
    <xf numFmtId="38" fontId="0" fillId="0" borderId="1" xfId="1" applyNumberFormat="1" applyFont="1" applyFill="1" applyBorder="1">
      <alignment vertical="center"/>
    </xf>
    <xf numFmtId="0" fontId="2" fillId="0" borderId="1" xfId="0" applyFont="1" applyFill="1" applyBorder="1" applyAlignment="1">
      <alignment horizontal="left" vertical="center" wrapText="1"/>
    </xf>
    <xf numFmtId="38" fontId="0" fillId="0" borderId="1" xfId="1" applyFont="1" applyBorder="1">
      <alignment vertical="center"/>
    </xf>
    <xf numFmtId="0" fontId="0" fillId="0" borderId="2" xfId="0" applyBorder="1" applyAlignment="1">
      <alignment horizontal="distributed" vertical="center" wrapText="1" justifyLastLine="1"/>
    </xf>
    <xf numFmtId="0" fontId="0" fillId="0" borderId="3" xfId="0" applyBorder="1" applyAlignment="1">
      <alignment horizontal="distributed" vertical="center" wrapText="1" justifyLastLine="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38" fontId="0" fillId="0" borderId="2" xfId="1" applyFont="1" applyBorder="1" applyAlignment="1">
      <alignment horizontal="center" vertical="center"/>
    </xf>
    <xf numFmtId="38" fontId="0" fillId="0" borderId="3" xfId="1" applyFont="1" applyBorder="1" applyAlignment="1">
      <alignment horizontal="center" vertical="center"/>
    </xf>
    <xf numFmtId="177" fontId="0" fillId="0" borderId="2" xfId="0" applyNumberFormat="1" applyBorder="1" applyAlignment="1">
      <alignment horizontal="center" vertical="center" wrapText="1"/>
    </xf>
    <xf numFmtId="177" fontId="0" fillId="0" borderId="3" xfId="0" applyNumberForma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cellXfs>
  <cellStyles count="4">
    <cellStyle name="桁区切り" xfId="1" builtinId="6"/>
    <cellStyle name="桁区切り 3" xfId="2"/>
    <cellStyle name="標準" xfId="0" builtinId="0"/>
    <cellStyle name="標準_１６７調査票４案件best100（再検討）0914提出用" xfId="3"/>
  </cellStyles>
  <dxfs count="6">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view="pageBreakPreview" zoomScale="80" zoomScaleNormal="90" zoomScaleSheetLayoutView="80" workbookViewId="0">
      <pane ySplit="5" topLeftCell="A6" activePane="bottomLeft" state="frozen"/>
      <selection pane="bottomLeft" activeCell="A7" sqref="A7"/>
    </sheetView>
  </sheetViews>
  <sheetFormatPr defaultRowHeight="13.5"/>
  <cols>
    <col min="1" max="1" width="35.125" bestFit="1" customWidth="1"/>
    <col min="2" max="2" width="31.875" customWidth="1"/>
    <col min="3" max="3" width="16.125" bestFit="1" customWidth="1"/>
    <col min="4" max="4" width="35.125" bestFit="1" customWidth="1"/>
    <col min="5" max="5" width="28.75" customWidth="1"/>
    <col min="6" max="7" width="12.75" bestFit="1" customWidth="1"/>
    <col min="8" max="8" width="10.375" bestFit="1" customWidth="1"/>
    <col min="9" max="11" width="10.375" customWidth="1"/>
    <col min="12" max="12" width="20.375" customWidth="1"/>
  </cols>
  <sheetData>
    <row r="1" spans="1:12">
      <c r="L1" s="9" t="s">
        <v>4</v>
      </c>
    </row>
    <row r="2" spans="1:12" ht="21">
      <c r="A2" s="10" t="s">
        <v>5</v>
      </c>
      <c r="B2" s="10"/>
      <c r="C2" s="10"/>
      <c r="D2" s="10"/>
      <c r="E2" s="10"/>
      <c r="F2" s="11"/>
      <c r="G2" s="11"/>
      <c r="H2" s="11"/>
      <c r="I2" s="11"/>
      <c r="J2" s="11"/>
      <c r="K2" s="11"/>
      <c r="L2" s="11"/>
    </row>
    <row r="3" spans="1:12" ht="22.5" customHeight="1"/>
    <row r="4" spans="1:12" ht="27" customHeight="1">
      <c r="A4" s="62" t="s">
        <v>56</v>
      </c>
      <c r="B4" s="62" t="s">
        <v>58</v>
      </c>
      <c r="C4" s="64" t="s">
        <v>0</v>
      </c>
      <c r="D4" s="62" t="s">
        <v>57</v>
      </c>
      <c r="E4" s="62" t="s">
        <v>50</v>
      </c>
      <c r="F4" s="64" t="s">
        <v>51</v>
      </c>
      <c r="G4" s="66" t="s">
        <v>52</v>
      </c>
      <c r="H4" s="62" t="s">
        <v>1</v>
      </c>
      <c r="I4" s="59" t="s">
        <v>12</v>
      </c>
      <c r="J4" s="60"/>
      <c r="K4" s="61"/>
      <c r="L4" s="57" t="s">
        <v>55</v>
      </c>
    </row>
    <row r="5" spans="1:12" ht="40.5" customHeight="1">
      <c r="A5" s="63"/>
      <c r="B5" s="63"/>
      <c r="C5" s="65"/>
      <c r="D5" s="63"/>
      <c r="E5" s="63"/>
      <c r="F5" s="65"/>
      <c r="G5" s="67"/>
      <c r="H5" s="63"/>
      <c r="I5" s="1" t="s">
        <v>13</v>
      </c>
      <c r="J5" s="1" t="s">
        <v>14</v>
      </c>
      <c r="K5" s="1" t="s">
        <v>15</v>
      </c>
      <c r="L5" s="58"/>
    </row>
    <row r="6" spans="1:12" ht="40.5" customHeight="1">
      <c r="A6" s="4" t="s">
        <v>28</v>
      </c>
      <c r="B6" s="19"/>
      <c r="C6" s="21"/>
      <c r="D6" s="25"/>
      <c r="E6" s="4"/>
      <c r="F6" s="28"/>
      <c r="G6" s="28"/>
      <c r="H6" s="14"/>
      <c r="I6" s="7"/>
      <c r="J6" s="7"/>
      <c r="K6" s="7"/>
      <c r="L6" s="2"/>
    </row>
    <row r="7" spans="1:12" ht="40.5" customHeight="1">
      <c r="A7" s="2"/>
      <c r="B7" s="1"/>
      <c r="C7" s="12"/>
      <c r="D7" s="4"/>
      <c r="E7" s="2"/>
      <c r="F7" s="22"/>
      <c r="G7" s="22"/>
      <c r="H7" s="7"/>
      <c r="I7" s="7"/>
      <c r="J7" s="7"/>
      <c r="K7" s="7"/>
      <c r="L7" s="2"/>
    </row>
    <row r="8" spans="1:12" ht="40.5" customHeight="1">
      <c r="A8" s="2"/>
      <c r="B8" s="1"/>
      <c r="C8" s="12"/>
      <c r="D8" s="4"/>
      <c r="E8" s="2"/>
      <c r="F8" s="22"/>
      <c r="G8" s="22"/>
      <c r="H8" s="7"/>
      <c r="I8" s="7"/>
      <c r="J8" s="7"/>
      <c r="K8" s="7"/>
      <c r="L8" s="2"/>
    </row>
    <row r="9" spans="1:12" ht="40.5" customHeight="1">
      <c r="A9" s="2"/>
      <c r="B9" s="1"/>
      <c r="C9" s="12"/>
      <c r="D9" s="4"/>
      <c r="E9" s="2"/>
      <c r="F9" s="22"/>
      <c r="G9" s="22"/>
      <c r="H9" s="7"/>
      <c r="I9" s="7"/>
      <c r="J9" s="7"/>
      <c r="K9" s="7"/>
      <c r="L9" s="2"/>
    </row>
    <row r="10" spans="1:12" ht="40.5" customHeight="1">
      <c r="A10" s="2"/>
      <c r="B10" s="1"/>
      <c r="C10" s="12"/>
      <c r="D10" s="4"/>
      <c r="E10" s="2"/>
      <c r="F10" s="22"/>
      <c r="G10" s="22"/>
      <c r="H10" s="7"/>
      <c r="I10" s="7"/>
      <c r="J10" s="7"/>
      <c r="K10" s="7"/>
      <c r="L10" s="2"/>
    </row>
    <row r="11" spans="1:12" ht="40.5" customHeight="1">
      <c r="A11" s="2"/>
      <c r="B11" s="1"/>
      <c r="C11" s="12"/>
      <c r="D11" s="4"/>
      <c r="E11" s="2"/>
      <c r="F11" s="22"/>
      <c r="G11" s="22"/>
      <c r="H11" s="7"/>
      <c r="I11" s="7"/>
      <c r="J11" s="7"/>
      <c r="K11" s="7"/>
      <c r="L11" s="2"/>
    </row>
    <row r="12" spans="1:12" ht="40.5" customHeight="1">
      <c r="A12" s="2"/>
      <c r="B12" s="1"/>
      <c r="C12" s="12"/>
      <c r="D12" s="4"/>
      <c r="E12" s="2"/>
      <c r="F12" s="22"/>
      <c r="G12" s="22"/>
      <c r="H12" s="7"/>
      <c r="I12" s="7"/>
      <c r="J12" s="7"/>
      <c r="K12" s="7"/>
      <c r="L12" s="2"/>
    </row>
    <row r="13" spans="1:12" ht="40.5" customHeight="1">
      <c r="A13" s="2"/>
      <c r="B13" s="1"/>
      <c r="C13" s="12"/>
      <c r="D13" s="4"/>
      <c r="E13" s="2"/>
      <c r="F13" s="22"/>
      <c r="G13" s="22"/>
      <c r="H13" s="7"/>
      <c r="I13" s="7"/>
      <c r="J13" s="7"/>
      <c r="K13" s="7"/>
      <c r="L13" s="2"/>
    </row>
    <row r="14" spans="1:12" ht="40.5" customHeight="1">
      <c r="A14" s="2"/>
      <c r="B14" s="1"/>
      <c r="C14" s="12"/>
      <c r="D14" s="4"/>
      <c r="E14" s="2"/>
      <c r="F14" s="22"/>
      <c r="G14" s="22"/>
      <c r="H14" s="7"/>
      <c r="I14" s="7"/>
      <c r="J14" s="7"/>
      <c r="K14" s="7"/>
      <c r="L14" s="2"/>
    </row>
    <row r="15" spans="1:12" ht="40.5" customHeight="1">
      <c r="A15" s="2"/>
      <c r="B15" s="1"/>
      <c r="C15" s="12"/>
      <c r="D15" s="4"/>
      <c r="E15" s="2"/>
      <c r="F15" s="22"/>
      <c r="G15" s="22"/>
      <c r="H15" s="7"/>
      <c r="I15" s="7"/>
      <c r="J15" s="7"/>
      <c r="K15" s="7"/>
      <c r="L15" s="2"/>
    </row>
    <row r="16" spans="1:12" ht="40.5" customHeight="1">
      <c r="A16" s="2"/>
      <c r="B16" s="1"/>
      <c r="C16" s="12"/>
      <c r="D16" s="4"/>
      <c r="E16" s="2"/>
      <c r="F16" s="13"/>
      <c r="G16" s="13"/>
      <c r="H16" s="7"/>
      <c r="I16" s="7"/>
      <c r="J16" s="7"/>
      <c r="K16" s="7"/>
      <c r="L16" s="2"/>
    </row>
    <row r="17" spans="1:12" ht="40.5" customHeight="1">
      <c r="A17" s="2"/>
      <c r="B17" s="2"/>
      <c r="C17" s="2"/>
      <c r="D17" s="2"/>
      <c r="E17" s="2"/>
      <c r="F17" s="2"/>
      <c r="G17" s="2"/>
      <c r="H17" s="2"/>
      <c r="I17" s="2"/>
      <c r="J17" s="2"/>
      <c r="K17" s="2"/>
      <c r="L17" s="2"/>
    </row>
    <row r="18" spans="1:12" ht="40.5" customHeight="1">
      <c r="A18" s="2"/>
      <c r="B18" s="2"/>
      <c r="C18" s="2"/>
      <c r="D18" s="2"/>
      <c r="E18" s="2"/>
      <c r="F18" s="2"/>
      <c r="G18" s="2"/>
      <c r="H18" s="2"/>
      <c r="I18" s="2"/>
      <c r="J18" s="2"/>
      <c r="K18" s="2"/>
      <c r="L18" s="2"/>
    </row>
    <row r="19" spans="1:12" ht="40.5" customHeight="1">
      <c r="A19" s="2"/>
      <c r="B19" s="2"/>
      <c r="C19" s="2"/>
      <c r="D19" s="2"/>
      <c r="E19" s="2"/>
      <c r="F19" s="2"/>
      <c r="G19" s="2"/>
      <c r="H19" s="2"/>
      <c r="I19" s="2"/>
      <c r="J19" s="2"/>
      <c r="K19" s="2"/>
      <c r="L19" s="2"/>
    </row>
    <row r="20" spans="1:12" ht="40.5" customHeight="1">
      <c r="A20" s="2"/>
      <c r="B20" s="2"/>
      <c r="C20" s="2"/>
      <c r="D20" s="2"/>
      <c r="E20" s="2"/>
      <c r="F20" s="2"/>
      <c r="G20" s="2"/>
      <c r="H20" s="2"/>
      <c r="I20" s="2"/>
      <c r="J20" s="2"/>
      <c r="K20" s="2"/>
      <c r="L20" s="2"/>
    </row>
    <row r="21" spans="1:12" ht="40.5" customHeight="1">
      <c r="A21" s="2"/>
      <c r="B21" s="2"/>
      <c r="C21" s="2"/>
      <c r="D21" s="2"/>
      <c r="E21" s="2"/>
      <c r="F21" s="2"/>
      <c r="G21" s="2"/>
      <c r="H21" s="2"/>
      <c r="I21" s="2"/>
      <c r="J21" s="2"/>
      <c r="K21" s="2"/>
      <c r="L21" s="2"/>
    </row>
    <row r="22" spans="1:12" ht="40.5" customHeight="1">
      <c r="A22" s="2"/>
      <c r="B22" s="2"/>
      <c r="C22" s="2"/>
      <c r="D22" s="2"/>
      <c r="E22" s="2"/>
      <c r="F22" s="2"/>
      <c r="G22" s="2"/>
      <c r="H22" s="2"/>
      <c r="I22" s="2"/>
      <c r="J22" s="2"/>
      <c r="K22" s="2"/>
      <c r="L22" s="2"/>
    </row>
    <row r="23" spans="1:12" ht="40.5" customHeight="1">
      <c r="A23" s="2"/>
      <c r="B23" s="2"/>
      <c r="C23" s="2"/>
      <c r="D23" s="2"/>
      <c r="E23" s="2"/>
      <c r="F23" s="2"/>
      <c r="G23" s="2"/>
      <c r="H23" s="2"/>
      <c r="I23" s="2"/>
      <c r="J23" s="2"/>
      <c r="K23" s="2"/>
      <c r="L23" s="2"/>
    </row>
    <row r="24" spans="1:12" ht="40.5" customHeight="1">
      <c r="A24" s="2"/>
      <c r="B24" s="2"/>
      <c r="C24" s="2"/>
      <c r="D24" s="2"/>
      <c r="E24" s="2"/>
      <c r="F24" s="2"/>
      <c r="G24" s="2"/>
      <c r="H24" s="2"/>
      <c r="I24" s="2"/>
      <c r="J24" s="2"/>
      <c r="K24" s="2"/>
      <c r="L24" s="2"/>
    </row>
  </sheetData>
  <mergeCells count="10">
    <mergeCell ref="L4:L5"/>
    <mergeCell ref="I4:K4"/>
    <mergeCell ref="A4:A5"/>
    <mergeCell ref="B4:B5"/>
    <mergeCell ref="C4:C5"/>
    <mergeCell ref="D4:D5"/>
    <mergeCell ref="E4:E5"/>
    <mergeCell ref="F4:F5"/>
    <mergeCell ref="G4:G5"/>
    <mergeCell ref="H4:H5"/>
  </mergeCells>
  <phoneticPr fontId="1"/>
  <pageMargins left="0.39370078740157483" right="0.39370078740157483" top="0.98425196850393704" bottom="0.39370078740157483" header="0.31496062992125984" footer="0.31496062992125984"/>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M82"/>
  <sheetViews>
    <sheetView tabSelected="1" view="pageBreakPreview" zoomScale="80" zoomScaleNormal="90" zoomScaleSheetLayoutView="80" workbookViewId="0">
      <pane ySplit="5" topLeftCell="A70" activePane="bottomLeft" state="frozen"/>
      <selection activeCell="A7" sqref="A7"/>
      <selection pane="bottomLeft" activeCell="B78" sqref="B78"/>
    </sheetView>
  </sheetViews>
  <sheetFormatPr defaultRowHeight="13.5"/>
  <cols>
    <col min="1" max="1" width="35.125" bestFit="1" customWidth="1"/>
    <col min="2" max="2" width="31.875" customWidth="1"/>
    <col min="3" max="3" width="16.125" bestFit="1" customWidth="1"/>
    <col min="4" max="4" width="35.125" bestFit="1" customWidth="1"/>
    <col min="5" max="5" width="28.75" customWidth="1"/>
    <col min="6" max="6" width="12.75" bestFit="1" customWidth="1"/>
    <col min="7" max="7" width="12.75" style="32" bestFit="1" customWidth="1"/>
    <col min="8" max="8" width="10.375" style="30" bestFit="1" customWidth="1"/>
    <col min="9" max="11" width="10.375" customWidth="1"/>
    <col min="12" max="12" width="20.375" customWidth="1"/>
  </cols>
  <sheetData>
    <row r="1" spans="1:12">
      <c r="L1" s="9" t="s">
        <v>6</v>
      </c>
    </row>
    <row r="2" spans="1:12" ht="21">
      <c r="A2" s="10" t="s">
        <v>7</v>
      </c>
      <c r="B2" s="10"/>
      <c r="C2" s="10"/>
      <c r="D2" s="10"/>
      <c r="E2" s="10"/>
      <c r="F2" s="11"/>
      <c r="G2" s="33"/>
      <c r="H2" s="31"/>
      <c r="I2" s="11"/>
      <c r="J2" s="11"/>
      <c r="K2" s="11"/>
      <c r="L2" s="11"/>
    </row>
    <row r="3" spans="1:12" ht="22.5" customHeight="1"/>
    <row r="4" spans="1:12" ht="27" customHeight="1">
      <c r="A4" s="62" t="s">
        <v>49</v>
      </c>
      <c r="B4" s="62" t="s">
        <v>58</v>
      </c>
      <c r="C4" s="64" t="s">
        <v>0</v>
      </c>
      <c r="D4" s="62" t="s">
        <v>57</v>
      </c>
      <c r="E4" s="62" t="s">
        <v>50</v>
      </c>
      <c r="F4" s="64" t="s">
        <v>51</v>
      </c>
      <c r="G4" s="66" t="s">
        <v>52</v>
      </c>
      <c r="H4" s="68" t="s">
        <v>1</v>
      </c>
      <c r="I4" s="59" t="s">
        <v>12</v>
      </c>
      <c r="J4" s="60"/>
      <c r="K4" s="61"/>
      <c r="L4" s="57" t="s">
        <v>55</v>
      </c>
    </row>
    <row r="5" spans="1:12" ht="40.5" customHeight="1">
      <c r="A5" s="63"/>
      <c r="B5" s="63"/>
      <c r="C5" s="65"/>
      <c r="D5" s="63"/>
      <c r="E5" s="63"/>
      <c r="F5" s="65"/>
      <c r="G5" s="67"/>
      <c r="H5" s="69"/>
      <c r="I5" s="1" t="s">
        <v>13</v>
      </c>
      <c r="J5" s="1" t="s">
        <v>61</v>
      </c>
      <c r="K5" s="1" t="s">
        <v>15</v>
      </c>
      <c r="L5" s="58"/>
    </row>
    <row r="6" spans="1:12" s="51" customFormat="1" ht="40.5" hidden="1" customHeight="1">
      <c r="A6" s="39" t="s">
        <v>63</v>
      </c>
      <c r="B6" s="18" t="s">
        <v>23</v>
      </c>
      <c r="C6" s="48">
        <v>43336</v>
      </c>
      <c r="D6" s="18" t="s">
        <v>29</v>
      </c>
      <c r="E6" s="20" t="s">
        <v>10</v>
      </c>
      <c r="F6" s="49"/>
      <c r="G6" s="50">
        <v>26244000</v>
      </c>
      <c r="H6" s="14"/>
      <c r="I6" s="39"/>
      <c r="J6" s="39"/>
      <c r="K6" s="39"/>
      <c r="L6" s="39"/>
    </row>
    <row r="7" spans="1:12" s="51" customFormat="1" ht="40.5" hidden="1" customHeight="1">
      <c r="A7" s="39" t="s">
        <v>67</v>
      </c>
      <c r="B7" s="18" t="s">
        <v>23</v>
      </c>
      <c r="C7" s="48">
        <v>43336</v>
      </c>
      <c r="D7" s="18" t="s">
        <v>65</v>
      </c>
      <c r="E7" s="20" t="s">
        <v>66</v>
      </c>
      <c r="F7" s="49"/>
      <c r="G7" s="50">
        <v>969840</v>
      </c>
      <c r="H7" s="14"/>
      <c r="I7" s="39"/>
      <c r="J7" s="39"/>
      <c r="K7" s="39"/>
      <c r="L7" s="39"/>
    </row>
    <row r="8" spans="1:12" s="51" customFormat="1" ht="40.5" hidden="1" customHeight="1">
      <c r="A8" s="39" t="s">
        <v>70</v>
      </c>
      <c r="B8" s="18" t="s">
        <v>23</v>
      </c>
      <c r="C8" s="48">
        <v>43368</v>
      </c>
      <c r="D8" s="18" t="s">
        <v>76</v>
      </c>
      <c r="E8" s="20" t="s">
        <v>47</v>
      </c>
      <c r="F8" s="49"/>
      <c r="G8" s="50">
        <v>2946153</v>
      </c>
      <c r="H8" s="14"/>
      <c r="I8" s="39"/>
      <c r="J8" s="39"/>
      <c r="K8" s="39"/>
      <c r="L8" s="39"/>
    </row>
    <row r="9" spans="1:12" s="51" customFormat="1" ht="40.5" hidden="1" customHeight="1">
      <c r="A9" s="39" t="s">
        <v>71</v>
      </c>
      <c r="B9" s="18" t="s">
        <v>23</v>
      </c>
      <c r="C9" s="48">
        <v>43378</v>
      </c>
      <c r="D9" s="18" t="s">
        <v>78</v>
      </c>
      <c r="E9" s="20" t="s">
        <v>47</v>
      </c>
      <c r="F9" s="49"/>
      <c r="G9" s="50">
        <v>1397542</v>
      </c>
      <c r="H9" s="14"/>
      <c r="I9" s="39"/>
      <c r="J9" s="39"/>
      <c r="K9" s="39"/>
      <c r="L9" s="39"/>
    </row>
    <row r="10" spans="1:12" s="51" customFormat="1" ht="54" hidden="1">
      <c r="A10" s="39" t="s">
        <v>71</v>
      </c>
      <c r="B10" s="18" t="s">
        <v>23</v>
      </c>
      <c r="C10" s="48">
        <v>43378</v>
      </c>
      <c r="D10" s="18" t="s">
        <v>81</v>
      </c>
      <c r="E10" s="20" t="s">
        <v>47</v>
      </c>
      <c r="F10" s="49"/>
      <c r="G10" s="50">
        <v>2779035</v>
      </c>
      <c r="H10" s="14"/>
      <c r="I10" s="39"/>
      <c r="J10" s="39"/>
      <c r="K10" s="39"/>
      <c r="L10" s="39"/>
    </row>
    <row r="11" spans="1:12" s="51" customFormat="1" ht="40.5" hidden="1" customHeight="1">
      <c r="A11" s="6" t="s">
        <v>77</v>
      </c>
      <c r="B11" s="18" t="s">
        <v>23</v>
      </c>
      <c r="C11" s="48">
        <v>43446</v>
      </c>
      <c r="D11" s="18" t="s">
        <v>78</v>
      </c>
      <c r="E11" s="20" t="s">
        <v>47</v>
      </c>
      <c r="F11" s="49"/>
      <c r="G11" s="50">
        <v>8351532</v>
      </c>
      <c r="H11" s="14"/>
      <c r="I11" s="39"/>
      <c r="J11" s="39"/>
      <c r="K11" s="39"/>
      <c r="L11" s="39"/>
    </row>
    <row r="12" spans="1:12" s="51" customFormat="1" ht="40.5" hidden="1" customHeight="1">
      <c r="A12" s="39" t="s">
        <v>69</v>
      </c>
      <c r="B12" s="18" t="s">
        <v>23</v>
      </c>
      <c r="C12" s="48">
        <v>43462</v>
      </c>
      <c r="D12" s="18" t="s">
        <v>68</v>
      </c>
      <c r="E12" s="20" t="s">
        <v>47</v>
      </c>
      <c r="F12" s="49"/>
      <c r="G12" s="50">
        <v>2471040</v>
      </c>
      <c r="H12" s="14"/>
      <c r="I12" s="39"/>
      <c r="J12" s="39"/>
      <c r="K12" s="39"/>
      <c r="L12" s="39"/>
    </row>
    <row r="13" spans="1:12" s="51" customFormat="1" ht="40.5" hidden="1" customHeight="1">
      <c r="A13" s="18" t="s">
        <v>33</v>
      </c>
      <c r="B13" s="18" t="s">
        <v>23</v>
      </c>
      <c r="C13" s="48">
        <v>43494</v>
      </c>
      <c r="D13" s="18" t="s">
        <v>72</v>
      </c>
      <c r="E13" s="20" t="s">
        <v>10</v>
      </c>
      <c r="F13" s="49"/>
      <c r="G13" s="50">
        <v>4589613</v>
      </c>
      <c r="H13" s="14"/>
      <c r="I13" s="39"/>
      <c r="J13" s="39"/>
      <c r="K13" s="39"/>
      <c r="L13" s="39"/>
    </row>
    <row r="14" spans="1:12" s="51" customFormat="1" ht="40.5" hidden="1" customHeight="1">
      <c r="A14" s="18" t="s">
        <v>32</v>
      </c>
      <c r="B14" s="18" t="s">
        <v>23</v>
      </c>
      <c r="C14" s="48">
        <v>43494</v>
      </c>
      <c r="D14" s="18" t="s">
        <v>39</v>
      </c>
      <c r="E14" s="20" t="s">
        <v>10</v>
      </c>
      <c r="F14" s="49"/>
      <c r="G14" s="50">
        <v>11671270.68</v>
      </c>
      <c r="H14" s="14"/>
      <c r="I14" s="39"/>
      <c r="J14" s="39"/>
      <c r="K14" s="39"/>
      <c r="L14" s="39"/>
    </row>
    <row r="15" spans="1:12" s="51" customFormat="1" ht="40.5" hidden="1" customHeight="1">
      <c r="A15" s="39" t="s">
        <v>73</v>
      </c>
      <c r="B15" s="18" t="s">
        <v>23</v>
      </c>
      <c r="C15" s="48">
        <v>43523</v>
      </c>
      <c r="D15" s="18" t="s">
        <v>82</v>
      </c>
      <c r="E15" s="20" t="s">
        <v>10</v>
      </c>
      <c r="F15" s="49"/>
      <c r="G15" s="50">
        <v>52915680</v>
      </c>
      <c r="H15" s="14"/>
      <c r="I15" s="39"/>
      <c r="J15" s="39"/>
      <c r="K15" s="39"/>
      <c r="L15" s="39"/>
    </row>
    <row r="16" spans="1:12" s="51" customFormat="1" ht="40.5" hidden="1" customHeight="1">
      <c r="A16" s="39" t="s">
        <v>75</v>
      </c>
      <c r="B16" s="18" t="s">
        <v>23</v>
      </c>
      <c r="C16" s="48">
        <v>43523</v>
      </c>
      <c r="D16" s="18" t="s">
        <v>22</v>
      </c>
      <c r="E16" s="20" t="s">
        <v>10</v>
      </c>
      <c r="F16" s="49"/>
      <c r="G16" s="50">
        <v>26481288</v>
      </c>
      <c r="H16" s="14"/>
      <c r="I16" s="39"/>
      <c r="J16" s="39"/>
      <c r="K16" s="39"/>
      <c r="L16" s="39"/>
    </row>
    <row r="17" spans="1:12" s="51" customFormat="1" ht="40.5" hidden="1" customHeight="1">
      <c r="A17" s="39" t="s">
        <v>31</v>
      </c>
      <c r="B17" s="18" t="s">
        <v>23</v>
      </c>
      <c r="C17" s="48">
        <v>43532</v>
      </c>
      <c r="D17" s="18" t="s">
        <v>22</v>
      </c>
      <c r="E17" s="20" t="s">
        <v>10</v>
      </c>
      <c r="F17" s="49"/>
      <c r="G17" s="50">
        <v>2350952</v>
      </c>
      <c r="H17" s="14"/>
      <c r="I17" s="39"/>
      <c r="J17" s="39"/>
      <c r="K17" s="39"/>
      <c r="L17" s="39"/>
    </row>
    <row r="18" spans="1:12" s="51" customFormat="1" ht="40.5" hidden="1" customHeight="1">
      <c r="A18" s="39" t="s">
        <v>11</v>
      </c>
      <c r="B18" s="18" t="s">
        <v>23</v>
      </c>
      <c r="C18" s="48">
        <v>43542</v>
      </c>
      <c r="D18" s="18" t="s">
        <v>79</v>
      </c>
      <c r="E18" s="20" t="s">
        <v>10</v>
      </c>
      <c r="F18" s="49"/>
      <c r="G18" s="50">
        <v>7467552</v>
      </c>
      <c r="H18" s="14"/>
      <c r="I18" s="39"/>
      <c r="J18" s="39"/>
      <c r="K18" s="39"/>
      <c r="L18" s="39"/>
    </row>
    <row r="19" spans="1:12" s="51" customFormat="1" ht="40.5" hidden="1" customHeight="1">
      <c r="A19" s="39" t="s">
        <v>11</v>
      </c>
      <c r="B19" s="18" t="s">
        <v>23</v>
      </c>
      <c r="C19" s="48">
        <v>43542</v>
      </c>
      <c r="D19" s="18" t="s">
        <v>40</v>
      </c>
      <c r="E19" s="20" t="s">
        <v>10</v>
      </c>
      <c r="F19" s="49"/>
      <c r="G19" s="50">
        <v>30524947</v>
      </c>
      <c r="H19" s="14"/>
      <c r="I19" s="39"/>
      <c r="J19" s="39"/>
      <c r="K19" s="39"/>
      <c r="L19" s="39"/>
    </row>
    <row r="20" spans="1:12" s="51" customFormat="1" ht="40.5" hidden="1" customHeight="1">
      <c r="A20" s="39" t="s">
        <v>11</v>
      </c>
      <c r="B20" s="18" t="s">
        <v>23</v>
      </c>
      <c r="C20" s="48">
        <v>43542</v>
      </c>
      <c r="D20" s="18" t="s">
        <v>41</v>
      </c>
      <c r="E20" s="20" t="s">
        <v>10</v>
      </c>
      <c r="F20" s="49"/>
      <c r="G20" s="50">
        <v>8660520</v>
      </c>
      <c r="H20" s="14"/>
      <c r="I20" s="39"/>
      <c r="J20" s="39"/>
      <c r="K20" s="39"/>
      <c r="L20" s="39"/>
    </row>
    <row r="21" spans="1:12" s="51" customFormat="1" ht="40.5" hidden="1" customHeight="1">
      <c r="A21" s="39" t="s">
        <v>11</v>
      </c>
      <c r="B21" s="18" t="s">
        <v>23</v>
      </c>
      <c r="C21" s="48">
        <v>43542</v>
      </c>
      <c r="D21" s="18" t="s">
        <v>80</v>
      </c>
      <c r="E21" s="20" t="s">
        <v>10</v>
      </c>
      <c r="F21" s="49"/>
      <c r="G21" s="50">
        <v>1445040</v>
      </c>
      <c r="H21" s="14"/>
      <c r="I21" s="39"/>
      <c r="J21" s="39"/>
      <c r="K21" s="39"/>
      <c r="L21" s="39"/>
    </row>
    <row r="22" spans="1:12" s="51" customFormat="1" ht="40.5" hidden="1" customHeight="1">
      <c r="A22" s="39" t="s">
        <v>20</v>
      </c>
      <c r="B22" s="18" t="s">
        <v>23</v>
      </c>
      <c r="C22" s="48">
        <v>43542</v>
      </c>
      <c r="D22" s="18" t="s">
        <v>40</v>
      </c>
      <c r="E22" s="20" t="s">
        <v>10</v>
      </c>
      <c r="F22" s="49"/>
      <c r="G22" s="50">
        <v>2637792</v>
      </c>
      <c r="H22" s="14"/>
      <c r="I22" s="39"/>
      <c r="J22" s="39"/>
      <c r="K22" s="39"/>
      <c r="L22" s="39"/>
    </row>
    <row r="23" spans="1:12" s="51" customFormat="1" ht="40.5" hidden="1" customHeight="1">
      <c r="A23" s="39" t="s">
        <v>20</v>
      </c>
      <c r="B23" s="18" t="s">
        <v>23</v>
      </c>
      <c r="C23" s="48">
        <v>43542</v>
      </c>
      <c r="D23" s="18" t="s">
        <v>42</v>
      </c>
      <c r="E23" s="20" t="s">
        <v>10</v>
      </c>
      <c r="F23" s="49"/>
      <c r="G23" s="50">
        <v>4281984</v>
      </c>
      <c r="H23" s="14"/>
      <c r="I23" s="39"/>
      <c r="J23" s="39"/>
      <c r="K23" s="39"/>
      <c r="L23" s="39"/>
    </row>
    <row r="24" spans="1:12" s="51" customFormat="1" ht="40.5" hidden="1" customHeight="1">
      <c r="A24" s="39" t="s">
        <v>11</v>
      </c>
      <c r="B24" s="18" t="s">
        <v>23</v>
      </c>
      <c r="C24" s="48">
        <v>43552</v>
      </c>
      <c r="D24" s="18" t="s">
        <v>40</v>
      </c>
      <c r="E24" s="20" t="s">
        <v>10</v>
      </c>
      <c r="F24" s="49"/>
      <c r="G24" s="50">
        <v>4714070</v>
      </c>
      <c r="H24" s="14"/>
      <c r="I24" s="39"/>
      <c r="J24" s="39"/>
      <c r="K24" s="39"/>
      <c r="L24" s="39"/>
    </row>
    <row r="25" spans="1:12" s="51" customFormat="1" ht="40.5" hidden="1" customHeight="1">
      <c r="A25" s="39" t="s">
        <v>34</v>
      </c>
      <c r="B25" s="18" t="s">
        <v>23</v>
      </c>
      <c r="C25" s="48">
        <v>43553</v>
      </c>
      <c r="D25" s="18" t="s">
        <v>40</v>
      </c>
      <c r="E25" s="20" t="s">
        <v>10</v>
      </c>
      <c r="F25" s="49"/>
      <c r="G25" s="50">
        <v>1772614</v>
      </c>
      <c r="H25" s="14"/>
      <c r="I25" s="39"/>
      <c r="J25" s="39"/>
      <c r="K25" s="39"/>
      <c r="L25" s="39"/>
    </row>
    <row r="26" spans="1:12" s="51" customFormat="1" ht="40.5" hidden="1" customHeight="1">
      <c r="A26" s="39" t="s">
        <v>34</v>
      </c>
      <c r="B26" s="18" t="s">
        <v>23</v>
      </c>
      <c r="C26" s="48">
        <v>43553</v>
      </c>
      <c r="D26" s="18" t="s">
        <v>88</v>
      </c>
      <c r="E26" s="20" t="s">
        <v>10</v>
      </c>
      <c r="F26" s="49"/>
      <c r="G26" s="50">
        <v>11381165</v>
      </c>
      <c r="H26" s="14"/>
      <c r="I26" s="39"/>
      <c r="J26" s="39"/>
      <c r="K26" s="39"/>
      <c r="L26" s="39"/>
    </row>
    <row r="27" spans="1:12" s="51" customFormat="1" ht="40.5" hidden="1" customHeight="1">
      <c r="A27" s="39" t="s">
        <v>34</v>
      </c>
      <c r="B27" s="18" t="s">
        <v>23</v>
      </c>
      <c r="C27" s="48">
        <v>43553</v>
      </c>
      <c r="D27" s="18" t="s">
        <v>21</v>
      </c>
      <c r="E27" s="20" t="s">
        <v>10</v>
      </c>
      <c r="F27" s="49"/>
      <c r="G27" s="50">
        <v>18831870</v>
      </c>
      <c r="H27" s="14"/>
      <c r="I27" s="39"/>
      <c r="J27" s="39"/>
      <c r="K27" s="39"/>
      <c r="L27" s="39"/>
    </row>
    <row r="28" spans="1:12" s="51" customFormat="1" ht="40.5" hidden="1" customHeight="1">
      <c r="A28" s="39" t="s">
        <v>34</v>
      </c>
      <c r="B28" s="18" t="s">
        <v>23</v>
      </c>
      <c r="C28" s="48">
        <v>43553</v>
      </c>
      <c r="D28" s="18" t="s">
        <v>62</v>
      </c>
      <c r="E28" s="20" t="s">
        <v>10</v>
      </c>
      <c r="F28" s="49"/>
      <c r="G28" s="50">
        <v>13460656</v>
      </c>
      <c r="H28" s="14"/>
      <c r="I28" s="39"/>
      <c r="J28" s="39"/>
      <c r="K28" s="39"/>
      <c r="L28" s="39"/>
    </row>
    <row r="29" spans="1:12" s="51" customFormat="1" ht="40.5" hidden="1" customHeight="1">
      <c r="A29" s="39" t="s">
        <v>34</v>
      </c>
      <c r="B29" s="18" t="s">
        <v>23</v>
      </c>
      <c r="C29" s="48">
        <v>43553</v>
      </c>
      <c r="D29" s="18" t="s">
        <v>43</v>
      </c>
      <c r="E29" s="20" t="s">
        <v>10</v>
      </c>
      <c r="F29" s="49"/>
      <c r="G29" s="50">
        <v>5025815</v>
      </c>
      <c r="H29" s="14"/>
      <c r="I29" s="39"/>
      <c r="J29" s="39"/>
      <c r="K29" s="39"/>
      <c r="L29" s="39"/>
    </row>
    <row r="30" spans="1:12" s="51" customFormat="1" ht="40.5" hidden="1" customHeight="1">
      <c r="A30" s="39" t="s">
        <v>34</v>
      </c>
      <c r="B30" s="18" t="s">
        <v>23</v>
      </c>
      <c r="C30" s="48">
        <v>43553</v>
      </c>
      <c r="D30" s="18" t="s">
        <v>30</v>
      </c>
      <c r="E30" s="20" t="s">
        <v>10</v>
      </c>
      <c r="F30" s="49"/>
      <c r="G30" s="50">
        <v>1133362</v>
      </c>
      <c r="H30" s="14"/>
      <c r="I30" s="39"/>
      <c r="J30" s="39"/>
      <c r="K30" s="39"/>
      <c r="L30" s="39"/>
    </row>
    <row r="31" spans="1:12" s="51" customFormat="1" ht="40.5" hidden="1" customHeight="1">
      <c r="A31" s="39" t="s">
        <v>74</v>
      </c>
      <c r="B31" s="18" t="s">
        <v>23</v>
      </c>
      <c r="C31" s="48">
        <v>43553</v>
      </c>
      <c r="D31" s="18" t="s">
        <v>44</v>
      </c>
      <c r="E31" s="20" t="s">
        <v>10</v>
      </c>
      <c r="F31" s="49"/>
      <c r="G31" s="50">
        <v>1504839</v>
      </c>
      <c r="H31" s="14"/>
      <c r="I31" s="39"/>
      <c r="J31" s="39"/>
      <c r="K31" s="39"/>
      <c r="L31" s="39"/>
    </row>
    <row r="32" spans="1:12" s="51" customFormat="1" ht="40.5" hidden="1" customHeight="1">
      <c r="A32" s="39" t="s">
        <v>35</v>
      </c>
      <c r="B32" s="18" t="s">
        <v>23</v>
      </c>
      <c r="C32" s="48">
        <v>43549</v>
      </c>
      <c r="D32" s="18" t="s">
        <v>86</v>
      </c>
      <c r="E32" s="20" t="s">
        <v>87</v>
      </c>
      <c r="F32" s="49"/>
      <c r="G32" s="50">
        <f>8880043*1.08</f>
        <v>9590446.4400000013</v>
      </c>
      <c r="H32" s="14"/>
      <c r="I32" s="39"/>
      <c r="J32" s="39"/>
      <c r="K32" s="39"/>
      <c r="L32" s="39"/>
    </row>
    <row r="33" spans="1:12" s="51" customFormat="1" ht="40.5" hidden="1" customHeight="1">
      <c r="A33" s="39" t="s">
        <v>34</v>
      </c>
      <c r="B33" s="18" t="s">
        <v>23</v>
      </c>
      <c r="C33" s="48">
        <v>43581</v>
      </c>
      <c r="D33" s="18" t="s">
        <v>88</v>
      </c>
      <c r="E33" s="20" t="s">
        <v>10</v>
      </c>
      <c r="F33" s="49"/>
      <c r="G33" s="50">
        <v>10068997</v>
      </c>
      <c r="H33" s="14"/>
      <c r="I33" s="39"/>
      <c r="J33" s="39"/>
      <c r="K33" s="39"/>
      <c r="L33" s="39"/>
    </row>
    <row r="34" spans="1:12" s="51" customFormat="1" ht="40.5" hidden="1" customHeight="1">
      <c r="A34" s="39" t="s">
        <v>34</v>
      </c>
      <c r="B34" s="18" t="s">
        <v>23</v>
      </c>
      <c r="C34" s="48">
        <v>43581</v>
      </c>
      <c r="D34" s="18" t="s">
        <v>21</v>
      </c>
      <c r="E34" s="20" t="s">
        <v>10</v>
      </c>
      <c r="F34" s="49"/>
      <c r="G34" s="50">
        <v>7156015</v>
      </c>
      <c r="H34" s="14"/>
      <c r="I34" s="39"/>
      <c r="J34" s="39"/>
      <c r="K34" s="39"/>
      <c r="L34" s="39"/>
    </row>
    <row r="35" spans="1:12" ht="40.5" hidden="1" customHeight="1">
      <c r="A35" s="18" t="s">
        <v>9</v>
      </c>
      <c r="B35" s="18" t="s">
        <v>23</v>
      </c>
      <c r="C35" s="48">
        <v>43635</v>
      </c>
      <c r="D35" s="18" t="s">
        <v>24</v>
      </c>
      <c r="E35" s="20" t="s">
        <v>10</v>
      </c>
      <c r="F35" s="47"/>
      <c r="G35" s="54">
        <f>(5073.84*265)+(5073.84*555)</f>
        <v>4160548.8000000003</v>
      </c>
      <c r="H35" s="7"/>
      <c r="I35" s="2"/>
      <c r="J35" s="2"/>
      <c r="K35" s="2"/>
      <c r="L35" s="2"/>
    </row>
    <row r="36" spans="1:12" ht="40.5" hidden="1" customHeight="1">
      <c r="A36" s="18" t="s">
        <v>9</v>
      </c>
      <c r="B36" s="18" t="s">
        <v>23</v>
      </c>
      <c r="C36" s="48">
        <v>43635</v>
      </c>
      <c r="D36" s="18" t="s">
        <v>22</v>
      </c>
      <c r="E36" s="20" t="s">
        <v>10</v>
      </c>
      <c r="F36" s="47"/>
      <c r="G36" s="50">
        <f>(3110.4*635)+(3421.44*835)</f>
        <v>4832006.4000000004</v>
      </c>
      <c r="H36" s="7"/>
      <c r="I36" s="2"/>
      <c r="J36" s="2"/>
      <c r="K36" s="2"/>
      <c r="L36" s="2"/>
    </row>
    <row r="37" spans="1:12" ht="40.5" hidden="1" customHeight="1">
      <c r="A37" s="18" t="s">
        <v>9</v>
      </c>
      <c r="B37" s="18" t="s">
        <v>89</v>
      </c>
      <c r="C37" s="48">
        <v>43635</v>
      </c>
      <c r="D37" s="18" t="s">
        <v>92</v>
      </c>
      <c r="E37" s="20" t="s">
        <v>10</v>
      </c>
      <c r="F37" s="47"/>
      <c r="G37" s="50">
        <f>3834*480</f>
        <v>1840320</v>
      </c>
      <c r="H37" s="7"/>
      <c r="I37" s="2"/>
      <c r="J37" s="2"/>
      <c r="K37" s="2"/>
      <c r="L37" s="2"/>
    </row>
    <row r="38" spans="1:12" ht="40.5" hidden="1" customHeight="1">
      <c r="A38" s="18" t="s">
        <v>90</v>
      </c>
      <c r="B38" s="55" t="s">
        <v>23</v>
      </c>
      <c r="C38" s="21">
        <v>43634</v>
      </c>
      <c r="D38" s="18" t="s">
        <v>91</v>
      </c>
      <c r="E38" s="20" t="s">
        <v>10</v>
      </c>
      <c r="F38" s="52"/>
      <c r="G38" s="53">
        <v>36582840</v>
      </c>
      <c r="H38" s="14"/>
      <c r="I38" s="2"/>
      <c r="J38" s="2"/>
      <c r="K38" s="2"/>
      <c r="L38" s="2"/>
    </row>
    <row r="39" spans="1:12" ht="40.5" hidden="1" customHeight="1">
      <c r="A39" s="2" t="s">
        <v>38</v>
      </c>
      <c r="B39" s="55" t="s">
        <v>23</v>
      </c>
      <c r="C39" s="12">
        <v>43644</v>
      </c>
      <c r="D39" s="4" t="s">
        <v>21</v>
      </c>
      <c r="E39" s="20" t="s">
        <v>10</v>
      </c>
      <c r="F39" s="2"/>
      <c r="G39" s="56">
        <v>4138452</v>
      </c>
      <c r="H39" s="7"/>
      <c r="I39" s="2"/>
      <c r="J39" s="2"/>
      <c r="K39" s="2"/>
      <c r="L39" s="2"/>
    </row>
    <row r="40" spans="1:12" ht="40.5" hidden="1" customHeight="1">
      <c r="A40" s="2" t="s">
        <v>38</v>
      </c>
      <c r="B40" s="55" t="s">
        <v>23</v>
      </c>
      <c r="C40" s="12">
        <v>43644</v>
      </c>
      <c r="D40" s="4" t="s">
        <v>94</v>
      </c>
      <c r="E40" s="20" t="s">
        <v>10</v>
      </c>
      <c r="F40" s="2"/>
      <c r="G40" s="56">
        <v>1124879</v>
      </c>
      <c r="H40" s="7"/>
      <c r="I40" s="2"/>
      <c r="J40" s="2"/>
      <c r="K40" s="2"/>
      <c r="L40" s="2"/>
    </row>
    <row r="41" spans="1:12" ht="40.5" hidden="1" customHeight="1">
      <c r="A41" s="2" t="s">
        <v>38</v>
      </c>
      <c r="B41" s="55" t="s">
        <v>23</v>
      </c>
      <c r="C41" s="12">
        <v>43644</v>
      </c>
      <c r="D41" s="4" t="s">
        <v>30</v>
      </c>
      <c r="E41" s="20" t="s">
        <v>10</v>
      </c>
      <c r="F41" s="2"/>
      <c r="G41" s="56">
        <v>6722252</v>
      </c>
      <c r="H41" s="7"/>
      <c r="I41" s="2"/>
      <c r="J41" s="2"/>
      <c r="K41" s="2"/>
      <c r="L41" s="2"/>
    </row>
    <row r="42" spans="1:12" ht="40.5" hidden="1" customHeight="1">
      <c r="A42" s="2" t="s">
        <v>96</v>
      </c>
      <c r="B42" s="55" t="s">
        <v>23</v>
      </c>
      <c r="C42" s="12">
        <v>43766</v>
      </c>
      <c r="D42" s="4" t="s">
        <v>78</v>
      </c>
      <c r="E42" s="20" t="s">
        <v>10</v>
      </c>
      <c r="F42" s="2"/>
      <c r="G42" s="56">
        <v>2515579</v>
      </c>
      <c r="H42" s="7"/>
      <c r="I42" s="2"/>
      <c r="J42" s="2"/>
      <c r="K42" s="2"/>
      <c r="L42" s="2"/>
    </row>
    <row r="43" spans="1:12" ht="54" hidden="1">
      <c r="A43" s="2" t="s">
        <v>97</v>
      </c>
      <c r="B43" s="55" t="s">
        <v>23</v>
      </c>
      <c r="C43" s="12">
        <v>43766</v>
      </c>
      <c r="D43" s="18" t="s">
        <v>81</v>
      </c>
      <c r="E43" s="20" t="s">
        <v>47</v>
      </c>
      <c r="F43" s="2"/>
      <c r="G43" s="56">
        <v>1649883</v>
      </c>
      <c r="H43" s="7"/>
      <c r="I43" s="2"/>
      <c r="J43" s="2"/>
      <c r="K43" s="2"/>
      <c r="L43" s="2"/>
    </row>
    <row r="44" spans="1:12" s="51" customFormat="1" ht="40.5" customHeight="1">
      <c r="A44" s="39" t="s">
        <v>69</v>
      </c>
      <c r="B44" s="18" t="s">
        <v>23</v>
      </c>
      <c r="C44" s="48">
        <v>43792</v>
      </c>
      <c r="D44" s="18" t="s">
        <v>98</v>
      </c>
      <c r="E44" s="20" t="s">
        <v>47</v>
      </c>
      <c r="F44" s="49"/>
      <c r="G44" s="50">
        <v>2739440</v>
      </c>
      <c r="H44" s="14"/>
      <c r="I44" s="39"/>
      <c r="J44" s="39"/>
      <c r="K44" s="39"/>
      <c r="L44" s="39"/>
    </row>
    <row r="45" spans="1:12" s="51" customFormat="1" ht="40.5" customHeight="1">
      <c r="A45" s="39" t="s">
        <v>99</v>
      </c>
      <c r="B45" s="18" t="s">
        <v>23</v>
      </c>
      <c r="C45" s="48">
        <v>43826</v>
      </c>
      <c r="D45" s="18" t="s">
        <v>22</v>
      </c>
      <c r="E45" s="20" t="s">
        <v>10</v>
      </c>
      <c r="F45" s="49"/>
      <c r="G45" s="50">
        <v>2220776</v>
      </c>
      <c r="H45" s="14"/>
      <c r="I45" s="39"/>
      <c r="J45" s="39"/>
      <c r="K45" s="39"/>
      <c r="L45" s="39"/>
    </row>
    <row r="46" spans="1:12" s="51" customFormat="1" ht="40.5" customHeight="1">
      <c r="A46" s="18" t="s">
        <v>33</v>
      </c>
      <c r="B46" s="18" t="s">
        <v>23</v>
      </c>
      <c r="C46" s="48">
        <v>43865</v>
      </c>
      <c r="D46" s="18" t="s">
        <v>72</v>
      </c>
      <c r="E46" s="20" t="s">
        <v>10</v>
      </c>
      <c r="F46" s="49"/>
      <c r="G46" s="50">
        <v>5413158</v>
      </c>
      <c r="H46" s="14"/>
      <c r="I46" s="39"/>
      <c r="J46" s="39"/>
      <c r="K46" s="39"/>
      <c r="L46" s="39"/>
    </row>
    <row r="47" spans="1:12" s="51" customFormat="1" ht="40.5" customHeight="1">
      <c r="A47" s="18" t="s">
        <v>32</v>
      </c>
      <c r="B47" s="18" t="s">
        <v>23</v>
      </c>
      <c r="C47" s="48">
        <v>43868</v>
      </c>
      <c r="D47" s="18" t="s">
        <v>39</v>
      </c>
      <c r="E47" s="20" t="s">
        <v>10</v>
      </c>
      <c r="F47" s="49"/>
      <c r="G47" s="50">
        <v>9748153</v>
      </c>
      <c r="H47" s="14"/>
      <c r="I47" s="39"/>
      <c r="J47" s="39"/>
      <c r="K47" s="39"/>
      <c r="L47" s="39"/>
    </row>
    <row r="48" spans="1:12" s="51" customFormat="1" ht="40.5" hidden="1" customHeight="1">
      <c r="A48" s="39" t="s">
        <v>73</v>
      </c>
      <c r="B48" s="18" t="s">
        <v>23</v>
      </c>
      <c r="C48" s="48">
        <v>43523</v>
      </c>
      <c r="D48" s="18" t="s">
        <v>82</v>
      </c>
      <c r="E48" s="20" t="s">
        <v>10</v>
      </c>
      <c r="F48" s="49"/>
      <c r="G48" s="50">
        <v>52915680</v>
      </c>
      <c r="H48" s="14"/>
      <c r="I48" s="39"/>
      <c r="J48" s="39"/>
      <c r="K48" s="39"/>
      <c r="L48" s="39"/>
    </row>
    <row r="49" spans="1:12" s="51" customFormat="1" ht="40.5" hidden="1" customHeight="1">
      <c r="A49" s="39" t="s">
        <v>75</v>
      </c>
      <c r="B49" s="18" t="s">
        <v>23</v>
      </c>
      <c r="C49" s="48">
        <v>43523</v>
      </c>
      <c r="D49" s="18" t="s">
        <v>22</v>
      </c>
      <c r="E49" s="20" t="s">
        <v>10</v>
      </c>
      <c r="F49" s="49"/>
      <c r="G49" s="50">
        <v>26481288</v>
      </c>
      <c r="H49" s="14"/>
      <c r="I49" s="39"/>
      <c r="J49" s="39"/>
      <c r="K49" s="39"/>
      <c r="L49" s="39"/>
    </row>
    <row r="50" spans="1:12" s="51" customFormat="1" ht="40.5" customHeight="1">
      <c r="A50" s="39" t="s">
        <v>103</v>
      </c>
      <c r="B50" s="18" t="s">
        <v>23</v>
      </c>
      <c r="C50" s="48">
        <v>43903</v>
      </c>
      <c r="D50" s="18" t="s">
        <v>104</v>
      </c>
      <c r="E50" s="20" t="s">
        <v>47</v>
      </c>
      <c r="F50" s="49"/>
      <c r="G50" s="50">
        <v>4767840</v>
      </c>
      <c r="H50" s="14"/>
      <c r="I50" s="39"/>
      <c r="J50" s="39"/>
      <c r="K50" s="39"/>
      <c r="L50" s="39"/>
    </row>
    <row r="51" spans="1:12" s="51" customFormat="1" ht="40.5" customHeight="1">
      <c r="A51" s="39" t="s">
        <v>20</v>
      </c>
      <c r="B51" s="18" t="s">
        <v>23</v>
      </c>
      <c r="C51" s="48">
        <v>43907</v>
      </c>
      <c r="D51" s="18" t="s">
        <v>40</v>
      </c>
      <c r="E51" s="20" t="s">
        <v>10</v>
      </c>
      <c r="F51" s="49"/>
      <c r="G51" s="50">
        <v>2674980</v>
      </c>
      <c r="H51" s="14"/>
      <c r="I51" s="39"/>
      <c r="J51" s="39"/>
      <c r="K51" s="39"/>
      <c r="L51" s="39"/>
    </row>
    <row r="52" spans="1:12" s="51" customFormat="1" ht="40.5" customHeight="1">
      <c r="A52" s="39" t="s">
        <v>20</v>
      </c>
      <c r="B52" s="18" t="s">
        <v>23</v>
      </c>
      <c r="C52" s="48">
        <v>43907</v>
      </c>
      <c r="D52" s="18" t="s">
        <v>42</v>
      </c>
      <c r="E52" s="20" t="s">
        <v>10</v>
      </c>
      <c r="F52" s="49"/>
      <c r="G52" s="50">
        <v>4541900</v>
      </c>
      <c r="H52" s="14"/>
      <c r="I52" s="39"/>
      <c r="J52" s="39"/>
      <c r="K52" s="39"/>
      <c r="L52" s="39"/>
    </row>
    <row r="53" spans="1:12" s="51" customFormat="1" ht="40.5" customHeight="1">
      <c r="A53" s="39" t="s">
        <v>11</v>
      </c>
      <c r="B53" s="18" t="s">
        <v>23</v>
      </c>
      <c r="C53" s="48">
        <v>43914</v>
      </c>
      <c r="D53" s="18" t="s">
        <v>40</v>
      </c>
      <c r="E53" s="20" t="s">
        <v>10</v>
      </c>
      <c r="F53" s="49"/>
      <c r="G53" s="50">
        <v>38249260</v>
      </c>
      <c r="H53" s="14"/>
      <c r="I53" s="39"/>
      <c r="J53" s="39"/>
      <c r="K53" s="39"/>
      <c r="L53" s="39"/>
    </row>
    <row r="54" spans="1:12" s="51" customFormat="1" ht="40.5" customHeight="1">
      <c r="A54" s="39" t="s">
        <v>11</v>
      </c>
      <c r="B54" s="18" t="s">
        <v>23</v>
      </c>
      <c r="C54" s="48">
        <v>43914</v>
      </c>
      <c r="D54" s="18" t="s">
        <v>41</v>
      </c>
      <c r="E54" s="20" t="s">
        <v>10</v>
      </c>
      <c r="F54" s="49"/>
      <c r="G54" s="50">
        <v>13040000</v>
      </c>
      <c r="H54" s="14"/>
      <c r="I54" s="39"/>
      <c r="J54" s="39"/>
      <c r="K54" s="39"/>
      <c r="L54" s="39"/>
    </row>
    <row r="55" spans="1:12" s="51" customFormat="1" ht="40.5" customHeight="1">
      <c r="A55" s="39" t="s">
        <v>11</v>
      </c>
      <c r="B55" s="18" t="s">
        <v>23</v>
      </c>
      <c r="C55" s="48">
        <v>43914</v>
      </c>
      <c r="D55" s="18" t="s">
        <v>80</v>
      </c>
      <c r="E55" s="20" t="s">
        <v>10</v>
      </c>
      <c r="F55" s="49"/>
      <c r="G55" s="50">
        <v>1338000</v>
      </c>
      <c r="H55" s="14"/>
      <c r="I55" s="39"/>
      <c r="J55" s="39"/>
      <c r="K55" s="39"/>
      <c r="L55" s="39"/>
    </row>
    <row r="56" spans="1:12" s="51" customFormat="1" ht="40.5" customHeight="1">
      <c r="A56" s="39" t="s">
        <v>11</v>
      </c>
      <c r="B56" s="18" t="s">
        <v>23</v>
      </c>
      <c r="C56" s="48">
        <v>43914</v>
      </c>
      <c r="D56" s="18" t="s">
        <v>100</v>
      </c>
      <c r="E56" s="20" t="s">
        <v>10</v>
      </c>
      <c r="F56" s="49"/>
      <c r="G56" s="50">
        <v>3166800</v>
      </c>
      <c r="H56" s="14"/>
      <c r="I56" s="39"/>
      <c r="J56" s="39"/>
      <c r="K56" s="39"/>
      <c r="L56" s="39"/>
    </row>
    <row r="57" spans="1:12" s="51" customFormat="1" ht="40.5" customHeight="1">
      <c r="A57" s="39" t="s">
        <v>105</v>
      </c>
      <c r="B57" s="18" t="s">
        <v>23</v>
      </c>
      <c r="C57" s="48">
        <v>43914</v>
      </c>
      <c r="D57" s="18" t="s">
        <v>106</v>
      </c>
      <c r="E57" s="20" t="s">
        <v>47</v>
      </c>
      <c r="F57" s="49"/>
      <c r="G57" s="50">
        <v>9504000</v>
      </c>
      <c r="H57" s="14"/>
      <c r="I57" s="39"/>
      <c r="J57" s="39"/>
      <c r="K57" s="39"/>
      <c r="L57" s="39"/>
    </row>
    <row r="58" spans="1:12" s="51" customFormat="1" ht="40.5" customHeight="1">
      <c r="A58" s="39" t="s">
        <v>34</v>
      </c>
      <c r="B58" s="18" t="s">
        <v>23</v>
      </c>
      <c r="C58" s="48">
        <v>43919</v>
      </c>
      <c r="D58" s="18" t="s">
        <v>40</v>
      </c>
      <c r="E58" s="20" t="s">
        <v>10</v>
      </c>
      <c r="F58" s="49"/>
      <c r="G58" s="50">
        <v>2046074</v>
      </c>
      <c r="H58" s="14"/>
      <c r="I58" s="39"/>
      <c r="J58" s="39"/>
      <c r="K58" s="39"/>
      <c r="L58" s="39"/>
    </row>
    <row r="59" spans="1:12" s="51" customFormat="1" ht="40.5" customHeight="1">
      <c r="A59" s="39" t="s">
        <v>34</v>
      </c>
      <c r="B59" s="18" t="s">
        <v>23</v>
      </c>
      <c r="C59" s="48">
        <v>43919</v>
      </c>
      <c r="D59" s="18" t="s">
        <v>88</v>
      </c>
      <c r="E59" s="20" t="s">
        <v>10</v>
      </c>
      <c r="F59" s="49"/>
      <c r="G59" s="50">
        <v>23581460</v>
      </c>
      <c r="H59" s="14"/>
      <c r="I59" s="39"/>
      <c r="J59" s="39"/>
      <c r="K59" s="39"/>
      <c r="L59" s="39"/>
    </row>
    <row r="60" spans="1:12" s="51" customFormat="1" ht="40.5" customHeight="1">
      <c r="A60" s="39" t="s">
        <v>34</v>
      </c>
      <c r="B60" s="18" t="s">
        <v>23</v>
      </c>
      <c r="C60" s="48">
        <v>43919</v>
      </c>
      <c r="D60" s="18" t="s">
        <v>21</v>
      </c>
      <c r="E60" s="20" t="s">
        <v>10</v>
      </c>
      <c r="F60" s="49"/>
      <c r="G60" s="50">
        <v>31644836</v>
      </c>
      <c r="H60" s="14"/>
      <c r="I60" s="39"/>
      <c r="J60" s="39"/>
      <c r="K60" s="39"/>
      <c r="L60" s="39"/>
    </row>
    <row r="61" spans="1:12" s="51" customFormat="1" ht="40.5" customHeight="1">
      <c r="A61" s="39" t="s">
        <v>34</v>
      </c>
      <c r="B61" s="18" t="s">
        <v>23</v>
      </c>
      <c r="C61" s="48">
        <v>43919</v>
      </c>
      <c r="D61" s="18" t="s">
        <v>62</v>
      </c>
      <c r="E61" s="20" t="s">
        <v>10</v>
      </c>
      <c r="F61" s="49"/>
      <c r="G61" s="50">
        <v>14602478</v>
      </c>
      <c r="H61" s="14"/>
      <c r="I61" s="39"/>
      <c r="J61" s="39"/>
      <c r="K61" s="39"/>
      <c r="L61" s="39"/>
    </row>
    <row r="62" spans="1:12" s="51" customFormat="1" ht="40.5" customHeight="1">
      <c r="A62" s="39" t="s">
        <v>34</v>
      </c>
      <c r="B62" s="18" t="s">
        <v>23</v>
      </c>
      <c r="C62" s="48">
        <v>43919</v>
      </c>
      <c r="D62" s="18" t="s">
        <v>101</v>
      </c>
      <c r="E62" s="20" t="s">
        <v>10</v>
      </c>
      <c r="F62" s="49"/>
      <c r="G62" s="50">
        <v>1009712</v>
      </c>
      <c r="H62" s="14"/>
      <c r="I62" s="39"/>
      <c r="J62" s="39"/>
      <c r="K62" s="39"/>
      <c r="L62" s="39"/>
    </row>
    <row r="63" spans="1:12" s="51" customFormat="1" ht="40.5" customHeight="1">
      <c r="A63" s="39" t="s">
        <v>34</v>
      </c>
      <c r="B63" s="18" t="s">
        <v>23</v>
      </c>
      <c r="C63" s="48">
        <v>43919</v>
      </c>
      <c r="D63" s="18" t="s">
        <v>43</v>
      </c>
      <c r="E63" s="20" t="s">
        <v>10</v>
      </c>
      <c r="F63" s="49"/>
      <c r="G63" s="50">
        <v>4248217</v>
      </c>
      <c r="H63" s="14"/>
      <c r="I63" s="39"/>
      <c r="J63" s="39"/>
      <c r="K63" s="39"/>
      <c r="L63" s="39"/>
    </row>
    <row r="64" spans="1:12" s="51" customFormat="1" ht="40.5" customHeight="1">
      <c r="A64" s="39" t="s">
        <v>34</v>
      </c>
      <c r="B64" s="18" t="s">
        <v>23</v>
      </c>
      <c r="C64" s="48">
        <v>43919</v>
      </c>
      <c r="D64" s="18" t="s">
        <v>30</v>
      </c>
      <c r="E64" s="20" t="s">
        <v>10</v>
      </c>
      <c r="F64" s="49"/>
      <c r="G64" s="50">
        <v>1054680</v>
      </c>
      <c r="H64" s="14"/>
      <c r="I64" s="39"/>
      <c r="J64" s="39"/>
      <c r="K64" s="39"/>
      <c r="L64" s="39"/>
    </row>
    <row r="65" spans="1:13" s="51" customFormat="1" ht="40.5" hidden="1" customHeight="1">
      <c r="A65" s="39" t="s">
        <v>74</v>
      </c>
      <c r="B65" s="18" t="s">
        <v>23</v>
      </c>
      <c r="C65" s="48">
        <v>43921</v>
      </c>
      <c r="D65" s="18" t="s">
        <v>44</v>
      </c>
      <c r="E65" s="20" t="s">
        <v>10</v>
      </c>
      <c r="F65" s="49"/>
      <c r="G65" s="50">
        <v>1504839</v>
      </c>
      <c r="H65" s="14"/>
      <c r="I65" s="39"/>
      <c r="J65" s="39"/>
      <c r="K65" s="39"/>
      <c r="L65" s="39"/>
    </row>
    <row r="66" spans="1:13" s="51" customFormat="1" ht="40.5" customHeight="1">
      <c r="A66" s="39" t="s">
        <v>74</v>
      </c>
      <c r="B66" s="18" t="s">
        <v>23</v>
      </c>
      <c r="C66" s="48">
        <v>43921</v>
      </c>
      <c r="D66" s="18" t="s">
        <v>102</v>
      </c>
      <c r="E66" s="20" t="s">
        <v>10</v>
      </c>
      <c r="F66" s="49"/>
      <c r="G66" s="50">
        <v>1155141</v>
      </c>
      <c r="H66" s="14"/>
      <c r="I66" s="39"/>
      <c r="J66" s="39"/>
      <c r="K66" s="39"/>
      <c r="L66" s="39"/>
    </row>
    <row r="67" spans="1:13" s="51" customFormat="1" ht="40.5" customHeight="1">
      <c r="A67" s="39" t="s">
        <v>35</v>
      </c>
      <c r="B67" s="18" t="s">
        <v>23</v>
      </c>
      <c r="C67" s="48">
        <v>43921</v>
      </c>
      <c r="D67" s="18" t="s">
        <v>86</v>
      </c>
      <c r="E67" s="20" t="s">
        <v>47</v>
      </c>
      <c r="F67" s="49"/>
      <c r="G67" s="50">
        <v>12006593</v>
      </c>
      <c r="H67" s="14"/>
      <c r="I67" s="39"/>
      <c r="J67" s="39"/>
      <c r="K67" s="39"/>
      <c r="L67" s="39"/>
    </row>
    <row r="68" spans="1:13" ht="40.5" hidden="1" customHeight="1">
      <c r="A68" s="2" t="s">
        <v>110</v>
      </c>
      <c r="B68" s="18" t="s">
        <v>23</v>
      </c>
      <c r="C68" s="12">
        <v>43986</v>
      </c>
      <c r="D68" s="4" t="s">
        <v>112</v>
      </c>
      <c r="E68" s="20" t="s">
        <v>66</v>
      </c>
      <c r="F68" s="2"/>
      <c r="G68" s="56">
        <v>54420</v>
      </c>
      <c r="H68" s="7"/>
      <c r="I68" s="2"/>
      <c r="J68" s="2"/>
      <c r="K68" s="2"/>
      <c r="L68" s="2"/>
    </row>
    <row r="69" spans="1:13" ht="40.5" hidden="1" customHeight="1">
      <c r="A69" s="2" t="s">
        <v>109</v>
      </c>
      <c r="B69" s="18" t="s">
        <v>23</v>
      </c>
      <c r="C69" s="12">
        <v>43998</v>
      </c>
      <c r="D69" s="4" t="s">
        <v>111</v>
      </c>
      <c r="E69" s="20" t="s">
        <v>66</v>
      </c>
      <c r="F69" s="2"/>
      <c r="G69" s="56">
        <v>63360</v>
      </c>
      <c r="H69" s="7"/>
      <c r="I69" s="2"/>
      <c r="J69" s="2"/>
      <c r="K69" s="2"/>
      <c r="L69" s="2"/>
      <c r="M69" t="s">
        <v>93</v>
      </c>
    </row>
    <row r="70" spans="1:13" ht="40.5" customHeight="1">
      <c r="A70" s="2" t="s">
        <v>38</v>
      </c>
      <c r="B70" s="55" t="s">
        <v>23</v>
      </c>
      <c r="C70" s="12">
        <v>44006</v>
      </c>
      <c r="D70" s="4" t="s">
        <v>94</v>
      </c>
      <c r="E70" s="20" t="s">
        <v>10</v>
      </c>
      <c r="F70" s="2"/>
      <c r="G70" s="56">
        <v>1014652</v>
      </c>
      <c r="H70" s="7"/>
      <c r="I70" s="2"/>
      <c r="J70" s="2"/>
      <c r="K70" s="2"/>
      <c r="L70" s="2"/>
    </row>
    <row r="71" spans="1:13" ht="40.5" customHeight="1">
      <c r="A71" s="2" t="s">
        <v>38</v>
      </c>
      <c r="B71" s="55" t="s">
        <v>23</v>
      </c>
      <c r="C71" s="12">
        <v>44006</v>
      </c>
      <c r="D71" s="4" t="s">
        <v>30</v>
      </c>
      <c r="E71" s="20" t="s">
        <v>10</v>
      </c>
      <c r="F71" s="2"/>
      <c r="G71" s="56">
        <v>7447731</v>
      </c>
      <c r="H71" s="7"/>
      <c r="I71" s="2"/>
      <c r="J71" s="2"/>
      <c r="K71" s="2"/>
      <c r="L71" s="2"/>
    </row>
    <row r="72" spans="1:13" ht="40.5" customHeight="1">
      <c r="A72" s="18" t="s">
        <v>9</v>
      </c>
      <c r="B72" s="18" t="s">
        <v>23</v>
      </c>
      <c r="C72" s="48">
        <v>44007</v>
      </c>
      <c r="D72" s="18" t="s">
        <v>24</v>
      </c>
      <c r="E72" s="20" t="s">
        <v>10</v>
      </c>
      <c r="F72" s="47"/>
      <c r="G72" s="54">
        <f>(4698*1.1)*615</f>
        <v>3178197</v>
      </c>
      <c r="H72" s="7"/>
      <c r="I72" s="2"/>
      <c r="J72" s="2"/>
      <c r="K72" s="2"/>
      <c r="L72" s="2"/>
    </row>
    <row r="73" spans="1:13" ht="40.5" customHeight="1">
      <c r="A73" s="18" t="s">
        <v>9</v>
      </c>
      <c r="B73" s="18" t="s">
        <v>23</v>
      </c>
      <c r="C73" s="48">
        <v>44007</v>
      </c>
      <c r="D73" s="18" t="s">
        <v>22</v>
      </c>
      <c r="E73" s="20" t="s">
        <v>10</v>
      </c>
      <c r="F73" s="47"/>
      <c r="G73" s="50">
        <f>(2880*1.1)*635+(3168*1.1)*755</f>
        <v>4642704</v>
      </c>
      <c r="H73" s="7"/>
      <c r="I73" s="2"/>
      <c r="J73" s="2"/>
      <c r="K73" s="2"/>
      <c r="L73" s="2"/>
    </row>
    <row r="74" spans="1:13" ht="40.5" customHeight="1">
      <c r="A74" s="18" t="s">
        <v>9</v>
      </c>
      <c r="B74" s="18" t="s">
        <v>23</v>
      </c>
      <c r="C74" s="48">
        <v>44007</v>
      </c>
      <c r="D74" s="18" t="s">
        <v>92</v>
      </c>
      <c r="E74" s="20" t="s">
        <v>10</v>
      </c>
      <c r="F74" s="47"/>
      <c r="G74" s="50">
        <f>(3700*1.1)*505</f>
        <v>2055350.0000000002</v>
      </c>
      <c r="H74" s="7"/>
      <c r="I74" s="2"/>
      <c r="J74" s="2"/>
      <c r="K74" s="2"/>
      <c r="L74" s="2"/>
    </row>
    <row r="75" spans="1:13" s="51" customFormat="1" ht="40.5" customHeight="1">
      <c r="A75" s="39" t="s">
        <v>107</v>
      </c>
      <c r="B75" s="18" t="s">
        <v>23</v>
      </c>
      <c r="C75" s="48">
        <v>44013</v>
      </c>
      <c r="D75" s="18" t="s">
        <v>108</v>
      </c>
      <c r="E75" s="20" t="s">
        <v>47</v>
      </c>
      <c r="F75" s="49"/>
      <c r="G75" s="50">
        <v>121876386</v>
      </c>
      <c r="H75" s="14"/>
      <c r="I75" s="39"/>
      <c r="J75" s="39"/>
      <c r="K75" s="39"/>
      <c r="L75" s="39"/>
    </row>
    <row r="76" spans="1:13" s="51" customFormat="1" ht="40.5" customHeight="1">
      <c r="A76" s="39" t="s">
        <v>114</v>
      </c>
      <c r="B76" s="18" t="s">
        <v>23</v>
      </c>
      <c r="C76" s="48">
        <v>44083</v>
      </c>
      <c r="D76" s="18" t="s">
        <v>30</v>
      </c>
      <c r="E76" s="20" t="s">
        <v>47</v>
      </c>
      <c r="F76" s="49"/>
      <c r="G76" s="50">
        <v>1919500</v>
      </c>
      <c r="H76" s="14"/>
      <c r="I76" s="39"/>
      <c r="J76" s="39"/>
      <c r="K76" s="39"/>
      <c r="L76" s="39"/>
    </row>
    <row r="77" spans="1:13" s="51" customFormat="1" ht="40.5" customHeight="1">
      <c r="A77" s="39" t="s">
        <v>115</v>
      </c>
      <c r="B77" s="18" t="s">
        <v>23</v>
      </c>
      <c r="C77" s="48">
        <v>44083</v>
      </c>
      <c r="D77" s="18" t="s">
        <v>30</v>
      </c>
      <c r="E77" s="20" t="s">
        <v>47</v>
      </c>
      <c r="F77" s="49"/>
      <c r="G77" s="50">
        <v>1853500</v>
      </c>
      <c r="H77" s="14"/>
      <c r="I77" s="39"/>
      <c r="J77" s="39"/>
      <c r="K77" s="39"/>
      <c r="L77" s="39"/>
    </row>
    <row r="78" spans="1:13" s="51" customFormat="1" ht="40.5" customHeight="1">
      <c r="A78" s="39" t="s">
        <v>118</v>
      </c>
      <c r="B78" s="18" t="s">
        <v>23</v>
      </c>
      <c r="C78" s="48">
        <v>44083</v>
      </c>
      <c r="D78" s="18" t="s">
        <v>30</v>
      </c>
      <c r="E78" s="20" t="s">
        <v>47</v>
      </c>
      <c r="F78" s="49"/>
      <c r="G78" s="50">
        <v>6435000</v>
      </c>
      <c r="H78" s="14"/>
      <c r="I78" s="39"/>
      <c r="J78" s="39"/>
      <c r="K78" s="39"/>
      <c r="L78" s="39"/>
    </row>
    <row r="79" spans="1:13" ht="40.5" customHeight="1">
      <c r="A79" s="2" t="s">
        <v>71</v>
      </c>
      <c r="B79" s="18" t="s">
        <v>23</v>
      </c>
      <c r="C79" s="12">
        <v>44125</v>
      </c>
      <c r="D79" s="4" t="s">
        <v>78</v>
      </c>
      <c r="E79" s="20" t="s">
        <v>47</v>
      </c>
      <c r="F79" s="2"/>
      <c r="G79" s="56">
        <v>2553650</v>
      </c>
      <c r="H79" s="7"/>
      <c r="I79" s="2"/>
      <c r="J79" s="2"/>
      <c r="K79" s="2"/>
      <c r="L79" s="2"/>
    </row>
    <row r="80" spans="1:13" ht="54">
      <c r="A80" s="2" t="s">
        <v>71</v>
      </c>
      <c r="B80" s="18" t="s">
        <v>23</v>
      </c>
      <c r="C80" s="12">
        <v>44125</v>
      </c>
      <c r="D80" s="4" t="s">
        <v>113</v>
      </c>
      <c r="E80" s="20" t="s">
        <v>47</v>
      </c>
      <c r="F80" s="2"/>
      <c r="G80" s="56">
        <v>1580632</v>
      </c>
      <c r="H80" s="7"/>
      <c r="I80" s="2"/>
      <c r="J80" s="2"/>
      <c r="K80" s="2"/>
      <c r="L80" s="2"/>
    </row>
    <row r="81" spans="1:12" ht="42" customHeight="1">
      <c r="A81" s="2" t="s">
        <v>116</v>
      </c>
      <c r="B81" s="18" t="s">
        <v>23</v>
      </c>
      <c r="C81" s="12">
        <v>44133</v>
      </c>
      <c r="D81" s="4" t="s">
        <v>117</v>
      </c>
      <c r="E81" s="20" t="s">
        <v>47</v>
      </c>
      <c r="F81" s="2"/>
      <c r="G81" s="56">
        <v>1529000</v>
      </c>
      <c r="H81" s="7"/>
      <c r="I81" s="2"/>
      <c r="J81" s="2"/>
      <c r="K81" s="2"/>
      <c r="L81" s="2"/>
    </row>
    <row r="82" spans="1:12" ht="40.5" customHeight="1">
      <c r="A82" s="18" t="s">
        <v>95</v>
      </c>
      <c r="B82" s="55"/>
      <c r="C82" s="21"/>
      <c r="D82" s="18"/>
      <c r="E82" s="20"/>
      <c r="F82" s="52"/>
      <c r="G82" s="53"/>
      <c r="H82" s="14"/>
      <c r="I82" s="2"/>
      <c r="J82" s="2"/>
      <c r="K82" s="2"/>
      <c r="L82" s="2"/>
    </row>
  </sheetData>
  <autoFilter ref="A5:L32">
    <sortState ref="A7:L69">
      <sortCondition ref="C5:C69"/>
    </sortState>
  </autoFilter>
  <mergeCells count="10">
    <mergeCell ref="G4:G5"/>
    <mergeCell ref="H4:H5"/>
    <mergeCell ref="I4:K4"/>
    <mergeCell ref="L4:L5"/>
    <mergeCell ref="A4:A5"/>
    <mergeCell ref="B4:B5"/>
    <mergeCell ref="C4:C5"/>
    <mergeCell ref="D4:D5"/>
    <mergeCell ref="E4:E5"/>
    <mergeCell ref="F4:F5"/>
  </mergeCells>
  <phoneticPr fontId="1"/>
  <pageMargins left="0.39370078740157483" right="0.39370078740157483" top="0.98425196850393704" bottom="0.39370078740157483" header="0.31496062992125984" footer="0.31496062992125984"/>
  <pageSetup paperSize="9" scale="60"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zoomScale="80" zoomScaleNormal="80" workbookViewId="0">
      <selection activeCell="A7" sqref="A7"/>
    </sheetView>
  </sheetViews>
  <sheetFormatPr defaultRowHeight="13.5"/>
  <cols>
    <col min="1" max="1" width="35.125" customWidth="1"/>
    <col min="2" max="2" width="32" customWidth="1"/>
    <col min="3" max="3" width="16.125" bestFit="1" customWidth="1"/>
    <col min="4" max="4" width="35.125" customWidth="1"/>
    <col min="5" max="6" width="12.75" bestFit="1" customWidth="1"/>
    <col min="7" max="7" width="10.375" customWidth="1"/>
    <col min="8" max="8" width="28.75" customWidth="1"/>
    <col min="13" max="13" width="16" customWidth="1"/>
  </cols>
  <sheetData>
    <row r="1" spans="1:13">
      <c r="M1" s="9" t="s">
        <v>17</v>
      </c>
    </row>
    <row r="2" spans="1:13" ht="21">
      <c r="A2" s="10" t="s">
        <v>16</v>
      </c>
      <c r="B2" s="10"/>
      <c r="C2" s="10"/>
      <c r="D2" s="10"/>
      <c r="E2" s="11"/>
      <c r="F2" s="11"/>
      <c r="G2" s="11"/>
      <c r="H2" s="10"/>
      <c r="I2" s="11"/>
      <c r="J2" s="11"/>
      <c r="K2" s="11"/>
      <c r="L2" s="11"/>
      <c r="M2" s="11"/>
    </row>
    <row r="3" spans="1:13" ht="22.5" customHeight="1"/>
    <row r="4" spans="1:13" ht="27" customHeight="1">
      <c r="A4" s="62" t="s">
        <v>59</v>
      </c>
      <c r="B4" s="62" t="s">
        <v>58</v>
      </c>
      <c r="C4" s="62" t="s">
        <v>0</v>
      </c>
      <c r="D4" s="62" t="s">
        <v>57</v>
      </c>
      <c r="E4" s="64" t="s">
        <v>51</v>
      </c>
      <c r="F4" s="66" t="s">
        <v>52</v>
      </c>
      <c r="G4" s="62" t="s">
        <v>1</v>
      </c>
      <c r="H4" s="70" t="s">
        <v>60</v>
      </c>
      <c r="I4" s="62" t="s">
        <v>2</v>
      </c>
      <c r="J4" s="59" t="s">
        <v>12</v>
      </c>
      <c r="K4" s="60"/>
      <c r="L4" s="61"/>
      <c r="M4" s="23" t="s">
        <v>3</v>
      </c>
    </row>
    <row r="5" spans="1:13" ht="40.5" customHeight="1">
      <c r="A5" s="63"/>
      <c r="B5" s="63"/>
      <c r="C5" s="63"/>
      <c r="D5" s="63"/>
      <c r="E5" s="65"/>
      <c r="F5" s="67"/>
      <c r="G5" s="63"/>
      <c r="H5" s="71"/>
      <c r="I5" s="63"/>
      <c r="J5" s="1" t="s">
        <v>13</v>
      </c>
      <c r="K5" s="1" t="s">
        <v>14</v>
      </c>
      <c r="L5" s="1" t="s">
        <v>15</v>
      </c>
      <c r="M5" s="24"/>
    </row>
    <row r="6" spans="1:13" ht="45" customHeight="1">
      <c r="A6" s="16" t="s">
        <v>28</v>
      </c>
      <c r="B6" s="4"/>
      <c r="C6" s="12"/>
      <c r="D6" s="4"/>
      <c r="E6" s="13"/>
      <c r="F6" s="13"/>
      <c r="G6" s="7"/>
      <c r="H6" s="15"/>
      <c r="I6" s="1"/>
      <c r="J6" s="1"/>
      <c r="K6" s="1"/>
      <c r="L6" s="1"/>
      <c r="M6" s="2"/>
    </row>
    <row r="7" spans="1:13" ht="45" customHeight="1">
      <c r="A7" s="4"/>
      <c r="B7" s="4"/>
      <c r="C7" s="12"/>
      <c r="D7" s="4"/>
      <c r="E7" s="17"/>
      <c r="F7" s="17"/>
      <c r="G7" s="7"/>
      <c r="H7" s="15"/>
      <c r="I7" s="1"/>
      <c r="J7" s="1"/>
      <c r="K7" s="1"/>
      <c r="L7" s="1"/>
      <c r="M7" s="2"/>
    </row>
    <row r="8" spans="1:13" ht="45" customHeight="1">
      <c r="A8" s="4"/>
      <c r="B8" s="4"/>
      <c r="C8" s="12"/>
      <c r="D8" s="4"/>
      <c r="E8" s="22"/>
      <c r="F8" s="22"/>
      <c r="G8" s="7"/>
      <c r="H8" s="2"/>
      <c r="I8" s="1"/>
      <c r="J8" s="1"/>
      <c r="K8" s="1"/>
      <c r="L8" s="1"/>
      <c r="M8" s="2"/>
    </row>
    <row r="9" spans="1:13" ht="45" customHeight="1">
      <c r="A9" s="2"/>
      <c r="B9" s="2"/>
      <c r="C9" s="2"/>
      <c r="D9" s="2"/>
      <c r="E9" s="2"/>
      <c r="F9" s="2"/>
      <c r="G9" s="2"/>
      <c r="H9" s="2"/>
      <c r="I9" s="2"/>
      <c r="J9" s="2"/>
      <c r="K9" s="2"/>
      <c r="L9" s="2"/>
      <c r="M9" s="2"/>
    </row>
    <row r="10" spans="1:13" ht="45" customHeight="1">
      <c r="A10" s="2"/>
      <c r="B10" s="2"/>
      <c r="C10" s="2"/>
      <c r="D10" s="2"/>
      <c r="E10" s="2"/>
      <c r="F10" s="2"/>
      <c r="G10" s="2"/>
      <c r="H10" s="2"/>
      <c r="I10" s="2"/>
      <c r="J10" s="2"/>
      <c r="K10" s="2"/>
      <c r="L10" s="2"/>
      <c r="M10" s="2"/>
    </row>
    <row r="11" spans="1:13" ht="45" customHeight="1">
      <c r="A11" s="2"/>
      <c r="B11" s="2"/>
      <c r="C11" s="2"/>
      <c r="D11" s="2"/>
      <c r="E11" s="2"/>
      <c r="F11" s="2"/>
      <c r="G11" s="2"/>
      <c r="H11" s="2"/>
      <c r="I11" s="2"/>
      <c r="J11" s="2"/>
      <c r="K11" s="2"/>
      <c r="L11" s="2"/>
      <c r="M11" s="2"/>
    </row>
    <row r="12" spans="1:13" ht="45" customHeight="1">
      <c r="A12" s="2"/>
      <c r="B12" s="2"/>
      <c r="C12" s="2"/>
      <c r="D12" s="2"/>
      <c r="E12" s="2"/>
      <c r="F12" s="2"/>
      <c r="G12" s="2"/>
      <c r="H12" s="2"/>
      <c r="I12" s="2"/>
      <c r="J12" s="2"/>
      <c r="K12" s="2"/>
      <c r="L12" s="2"/>
      <c r="M12" s="2"/>
    </row>
    <row r="13" spans="1:13" ht="45" customHeight="1">
      <c r="A13" s="2"/>
      <c r="B13" s="2"/>
      <c r="C13" s="2"/>
      <c r="D13" s="2"/>
      <c r="E13" s="2"/>
      <c r="F13" s="2"/>
      <c r="G13" s="2"/>
      <c r="H13" s="2"/>
      <c r="I13" s="2"/>
      <c r="J13" s="2"/>
      <c r="K13" s="2"/>
      <c r="L13" s="2"/>
      <c r="M13" s="2"/>
    </row>
    <row r="14" spans="1:13" ht="45" customHeight="1">
      <c r="A14" s="2"/>
      <c r="B14" s="2"/>
      <c r="C14" s="2"/>
      <c r="D14" s="2"/>
      <c r="E14" s="2"/>
      <c r="F14" s="2"/>
      <c r="G14" s="2"/>
      <c r="H14" s="2"/>
      <c r="I14" s="2"/>
      <c r="J14" s="2"/>
      <c r="K14" s="2"/>
      <c r="L14" s="2"/>
      <c r="M14" s="2"/>
    </row>
    <row r="15" spans="1:13" ht="45" customHeight="1">
      <c r="A15" s="2"/>
      <c r="B15" s="2"/>
      <c r="C15" s="2"/>
      <c r="D15" s="2"/>
      <c r="E15" s="2"/>
      <c r="F15" s="2"/>
      <c r="G15" s="2"/>
      <c r="H15" s="2"/>
      <c r="I15" s="2"/>
      <c r="J15" s="2"/>
      <c r="K15" s="2"/>
      <c r="L15" s="2"/>
      <c r="M15" s="2"/>
    </row>
    <row r="16" spans="1:13" ht="45" customHeight="1">
      <c r="A16" s="2"/>
      <c r="B16" s="2"/>
      <c r="C16" s="2"/>
      <c r="D16" s="2"/>
      <c r="E16" s="2"/>
      <c r="F16" s="2"/>
      <c r="G16" s="2"/>
      <c r="H16" s="2"/>
      <c r="I16" s="2"/>
      <c r="J16" s="2"/>
      <c r="K16" s="2"/>
      <c r="L16" s="2"/>
      <c r="M16" s="2"/>
    </row>
    <row r="17" spans="1:13" ht="45" customHeight="1">
      <c r="A17" s="2"/>
      <c r="B17" s="2"/>
      <c r="C17" s="2"/>
      <c r="D17" s="2"/>
      <c r="E17" s="2"/>
      <c r="F17" s="2"/>
      <c r="G17" s="2"/>
      <c r="H17" s="2"/>
      <c r="I17" s="2"/>
      <c r="J17" s="2"/>
      <c r="K17" s="2"/>
      <c r="L17" s="2"/>
      <c r="M17" s="2"/>
    </row>
    <row r="18" spans="1:13" ht="45" customHeight="1">
      <c r="A18" s="2"/>
      <c r="B18" s="2"/>
      <c r="C18" s="2"/>
      <c r="D18" s="2"/>
      <c r="E18" s="2"/>
      <c r="F18" s="2"/>
      <c r="G18" s="2"/>
      <c r="H18" s="2"/>
      <c r="I18" s="2"/>
      <c r="J18" s="2"/>
      <c r="K18" s="2"/>
      <c r="L18" s="2"/>
      <c r="M18" s="2"/>
    </row>
    <row r="19" spans="1:13" ht="45" customHeight="1">
      <c r="A19" s="2"/>
      <c r="B19" s="2"/>
      <c r="C19" s="2"/>
      <c r="D19" s="2"/>
      <c r="E19" s="2"/>
      <c r="F19" s="2"/>
      <c r="G19" s="2"/>
      <c r="H19" s="2"/>
      <c r="I19" s="2"/>
      <c r="J19" s="2"/>
      <c r="K19" s="2"/>
      <c r="L19" s="2"/>
      <c r="M19" s="2"/>
    </row>
    <row r="20" spans="1:13" ht="45" customHeight="1">
      <c r="A20" s="2"/>
      <c r="B20" s="2"/>
      <c r="C20" s="2"/>
      <c r="D20" s="2"/>
      <c r="E20" s="2"/>
      <c r="F20" s="2"/>
      <c r="G20" s="2"/>
      <c r="H20" s="2"/>
      <c r="I20" s="2"/>
      <c r="J20" s="2"/>
      <c r="K20" s="2"/>
      <c r="L20" s="2"/>
      <c r="M20" s="2"/>
    </row>
    <row r="21" spans="1:13" ht="45" customHeight="1">
      <c r="A21" s="2"/>
      <c r="B21" s="2"/>
      <c r="C21" s="2"/>
      <c r="D21" s="2"/>
      <c r="E21" s="2"/>
      <c r="F21" s="2"/>
      <c r="G21" s="2"/>
      <c r="H21" s="2"/>
      <c r="I21" s="2"/>
      <c r="J21" s="2"/>
      <c r="K21" s="2"/>
      <c r="L21" s="2"/>
      <c r="M21" s="2"/>
    </row>
  </sheetData>
  <mergeCells count="10">
    <mergeCell ref="F4:F5"/>
    <mergeCell ref="G4:G5"/>
    <mergeCell ref="I4:I5"/>
    <mergeCell ref="J4:L4"/>
    <mergeCell ref="A4:A5"/>
    <mergeCell ref="B4:B5"/>
    <mergeCell ref="C4:C5"/>
    <mergeCell ref="D4:D5"/>
    <mergeCell ref="E4:E5"/>
    <mergeCell ref="H4:H5"/>
  </mergeCells>
  <phoneticPr fontId="1"/>
  <pageMargins left="0.39370078740157483" right="0.39370078740157483" top="0.98425196850393704" bottom="0.39370078740157483" header="0.31496062992125984" footer="0.31496062992125984"/>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3"/>
  <sheetViews>
    <sheetView view="pageBreakPreview" zoomScale="80" zoomScaleNormal="80" zoomScaleSheetLayoutView="80" workbookViewId="0">
      <pane xSplit="2" ySplit="5" topLeftCell="C6" activePane="bottomRight" state="frozen"/>
      <selection activeCell="A7" sqref="A7"/>
      <selection pane="topRight" activeCell="A7" sqref="A7"/>
      <selection pane="bottomLeft" activeCell="A7" sqref="A7"/>
      <selection pane="bottomRight" activeCell="B22" sqref="B22"/>
    </sheetView>
  </sheetViews>
  <sheetFormatPr defaultRowHeight="13.5"/>
  <cols>
    <col min="1" max="1" width="35.125" customWidth="1"/>
    <col min="2" max="2" width="32" customWidth="1"/>
    <col min="3" max="3" width="16.125" bestFit="1" customWidth="1"/>
    <col min="4" max="4" width="35.125" customWidth="1"/>
    <col min="5" max="6" width="12.75" bestFit="1" customWidth="1"/>
    <col min="7" max="7" width="10.375" customWidth="1"/>
    <col min="8" max="8" width="28.75" customWidth="1"/>
    <col min="13" max="13" width="16" customWidth="1"/>
  </cols>
  <sheetData>
    <row r="1" spans="1:13">
      <c r="M1" s="9" t="s">
        <v>19</v>
      </c>
    </row>
    <row r="2" spans="1:13" ht="21">
      <c r="A2" s="10" t="s">
        <v>18</v>
      </c>
      <c r="B2" s="10"/>
      <c r="C2" s="10"/>
      <c r="D2" s="10"/>
      <c r="E2" s="11"/>
      <c r="F2" s="11"/>
      <c r="G2" s="11"/>
      <c r="H2" s="10"/>
      <c r="I2" s="11"/>
      <c r="J2" s="11"/>
      <c r="K2" s="11"/>
      <c r="L2" s="11"/>
      <c r="M2" s="11"/>
    </row>
    <row r="3" spans="1:13" ht="22.5" customHeight="1"/>
    <row r="4" spans="1:13" ht="27" customHeight="1">
      <c r="A4" s="62" t="s">
        <v>49</v>
      </c>
      <c r="B4" s="62" t="s">
        <v>58</v>
      </c>
      <c r="C4" s="62" t="s">
        <v>0</v>
      </c>
      <c r="D4" s="62" t="s">
        <v>57</v>
      </c>
      <c r="E4" s="64" t="s">
        <v>51</v>
      </c>
      <c r="F4" s="66" t="s">
        <v>52</v>
      </c>
      <c r="G4" s="62" t="s">
        <v>1</v>
      </c>
      <c r="H4" s="70" t="s">
        <v>60</v>
      </c>
      <c r="I4" s="62" t="s">
        <v>2</v>
      </c>
      <c r="J4" s="59" t="s">
        <v>12</v>
      </c>
      <c r="K4" s="60"/>
      <c r="L4" s="61"/>
      <c r="M4" s="57" t="s">
        <v>55</v>
      </c>
    </row>
    <row r="5" spans="1:13" ht="40.5" customHeight="1">
      <c r="A5" s="63"/>
      <c r="B5" s="63"/>
      <c r="C5" s="63"/>
      <c r="D5" s="63"/>
      <c r="E5" s="65"/>
      <c r="F5" s="67"/>
      <c r="G5" s="63"/>
      <c r="H5" s="71"/>
      <c r="I5" s="63"/>
      <c r="J5" s="1" t="s">
        <v>13</v>
      </c>
      <c r="K5" s="1" t="s">
        <v>14</v>
      </c>
      <c r="L5" s="1" t="s">
        <v>15</v>
      </c>
      <c r="M5" s="58"/>
    </row>
    <row r="6" spans="1:13" ht="94.5" hidden="1">
      <c r="A6" s="6" t="s">
        <v>64</v>
      </c>
      <c r="B6" s="6" t="s">
        <v>23</v>
      </c>
      <c r="C6" s="40">
        <v>43263</v>
      </c>
      <c r="D6" s="6" t="s">
        <v>62</v>
      </c>
      <c r="E6" s="27"/>
      <c r="F6" s="27">
        <v>2592000</v>
      </c>
      <c r="G6" s="14"/>
      <c r="H6" s="4" t="s">
        <v>53</v>
      </c>
      <c r="I6" s="35"/>
      <c r="J6" s="38"/>
      <c r="K6" s="38"/>
      <c r="L6" s="8"/>
      <c r="M6" s="2"/>
    </row>
    <row r="7" spans="1:13" ht="94.5" hidden="1">
      <c r="A7" s="4" t="s">
        <v>46</v>
      </c>
      <c r="B7" s="42" t="s">
        <v>23</v>
      </c>
      <c r="C7" s="3">
        <v>43532</v>
      </c>
      <c r="D7" s="18" t="s">
        <v>48</v>
      </c>
      <c r="E7" s="28"/>
      <c r="F7" s="28">
        <v>1192320</v>
      </c>
      <c r="G7" s="7"/>
      <c r="H7" s="4" t="s">
        <v>53</v>
      </c>
      <c r="I7" s="35" t="s">
        <v>8</v>
      </c>
      <c r="J7" s="8"/>
      <c r="K7" s="8"/>
      <c r="L7" s="8"/>
      <c r="M7" s="4"/>
    </row>
    <row r="8" spans="1:13" ht="54" hidden="1">
      <c r="A8" s="6" t="s">
        <v>36</v>
      </c>
      <c r="B8" s="42" t="s">
        <v>23</v>
      </c>
      <c r="C8" s="3">
        <v>43532</v>
      </c>
      <c r="D8" s="18" t="s">
        <v>37</v>
      </c>
      <c r="E8" s="27"/>
      <c r="F8" s="27">
        <v>7800000</v>
      </c>
      <c r="G8" s="14"/>
      <c r="H8" s="6" t="s">
        <v>54</v>
      </c>
      <c r="I8" s="35" t="s">
        <v>8</v>
      </c>
      <c r="J8" s="41"/>
      <c r="K8" s="41"/>
      <c r="L8" s="41"/>
      <c r="M8" s="42"/>
    </row>
    <row r="9" spans="1:13" ht="40.5" hidden="1">
      <c r="A9" s="34" t="s">
        <v>83</v>
      </c>
      <c r="B9" s="6" t="s">
        <v>23</v>
      </c>
      <c r="C9" s="36">
        <v>43556</v>
      </c>
      <c r="D9" s="46" t="s">
        <v>84</v>
      </c>
      <c r="E9" s="43"/>
      <c r="F9" s="44">
        <v>1749600</v>
      </c>
      <c r="G9" s="14"/>
      <c r="H9" s="6" t="s">
        <v>85</v>
      </c>
      <c r="I9" s="35" t="s">
        <v>8</v>
      </c>
      <c r="J9" s="38"/>
      <c r="K9" s="38"/>
      <c r="L9" s="38"/>
      <c r="M9" s="6"/>
    </row>
    <row r="10" spans="1:13" ht="45" hidden="1" customHeight="1">
      <c r="A10" s="34" t="s">
        <v>25</v>
      </c>
      <c r="B10" s="6" t="s">
        <v>23</v>
      </c>
      <c r="C10" s="36">
        <v>43556</v>
      </c>
      <c r="D10" s="46" t="s">
        <v>26</v>
      </c>
      <c r="E10" s="43"/>
      <c r="F10" s="44">
        <v>7748000</v>
      </c>
      <c r="G10" s="14"/>
      <c r="H10" s="6" t="s">
        <v>27</v>
      </c>
      <c r="I10" s="35" t="s">
        <v>8</v>
      </c>
      <c r="J10" s="38"/>
      <c r="K10" s="38"/>
      <c r="L10" s="38"/>
      <c r="M10" s="6"/>
    </row>
    <row r="11" spans="1:13" ht="94.5">
      <c r="A11" s="4" t="s">
        <v>46</v>
      </c>
      <c r="B11" s="42" t="s">
        <v>23</v>
      </c>
      <c r="C11" s="3">
        <v>43893</v>
      </c>
      <c r="D11" s="18" t="s">
        <v>48</v>
      </c>
      <c r="E11" s="28"/>
      <c r="F11" s="28">
        <v>1214400</v>
      </c>
      <c r="G11" s="7"/>
      <c r="H11" s="4" t="s">
        <v>53</v>
      </c>
      <c r="I11" s="35" t="s">
        <v>8</v>
      </c>
      <c r="J11" s="8"/>
      <c r="K11" s="8"/>
      <c r="L11" s="8"/>
      <c r="M11" s="4"/>
    </row>
    <row r="12" spans="1:13" ht="54">
      <c r="A12" s="6" t="s">
        <v>36</v>
      </c>
      <c r="B12" s="42" t="s">
        <v>23</v>
      </c>
      <c r="C12" s="3">
        <v>43896</v>
      </c>
      <c r="D12" s="18" t="s">
        <v>37</v>
      </c>
      <c r="E12" s="27"/>
      <c r="F12" s="27">
        <v>7800000</v>
      </c>
      <c r="G12" s="14"/>
      <c r="H12" s="6" t="s">
        <v>54</v>
      </c>
      <c r="I12" s="35" t="s">
        <v>8</v>
      </c>
      <c r="J12" s="41"/>
      <c r="K12" s="41"/>
      <c r="L12" s="41"/>
      <c r="M12" s="42"/>
    </row>
    <row r="13" spans="1:13" ht="45" customHeight="1">
      <c r="A13" s="34" t="s">
        <v>25</v>
      </c>
      <c r="B13" s="6" t="s">
        <v>23</v>
      </c>
      <c r="C13" s="36">
        <v>43922</v>
      </c>
      <c r="D13" s="46" t="s">
        <v>26</v>
      </c>
      <c r="E13" s="43"/>
      <c r="F13" s="44">
        <v>9368264</v>
      </c>
      <c r="G13" s="14"/>
      <c r="H13" s="6" t="s">
        <v>27</v>
      </c>
      <c r="I13" s="35" t="s">
        <v>8</v>
      </c>
      <c r="J13" s="38"/>
      <c r="K13" s="38"/>
      <c r="L13" s="38"/>
      <c r="M13" s="6"/>
    </row>
    <row r="14" spans="1:13" ht="45" customHeight="1">
      <c r="A14" s="45" t="s">
        <v>45</v>
      </c>
      <c r="B14" s="35"/>
      <c r="C14" s="36"/>
      <c r="D14" s="42"/>
      <c r="E14" s="37"/>
      <c r="F14" s="37"/>
      <c r="G14" s="14"/>
      <c r="H14" s="34"/>
      <c r="I14" s="35"/>
      <c r="J14" s="38"/>
      <c r="K14" s="38"/>
      <c r="L14" s="38"/>
      <c r="M14" s="39"/>
    </row>
    <row r="15" spans="1:13" ht="45" customHeight="1">
      <c r="A15" s="4"/>
      <c r="B15" s="26"/>
      <c r="C15" s="3"/>
      <c r="D15" s="29"/>
      <c r="E15" s="5"/>
      <c r="F15" s="5"/>
      <c r="G15" s="7"/>
      <c r="H15" s="4"/>
      <c r="I15" s="26"/>
      <c r="J15" s="8"/>
      <c r="K15" s="8"/>
      <c r="L15" s="8"/>
      <c r="M15" s="2"/>
    </row>
    <row r="16" spans="1:13" ht="45" customHeight="1">
      <c r="A16" s="4"/>
      <c r="B16" s="1"/>
      <c r="C16" s="3"/>
      <c r="D16" s="6"/>
      <c r="E16" s="27"/>
      <c r="F16" s="27"/>
      <c r="G16" s="7"/>
      <c r="H16" s="4"/>
      <c r="I16" s="8"/>
      <c r="J16" s="8"/>
      <c r="K16" s="8"/>
      <c r="L16" s="8"/>
      <c r="M16" s="2"/>
    </row>
    <row r="17" spans="1:13" ht="45" customHeight="1">
      <c r="A17" s="4"/>
      <c r="B17" s="1"/>
      <c r="C17" s="3"/>
      <c r="D17" s="6"/>
      <c r="E17" s="27"/>
      <c r="F17" s="27"/>
      <c r="G17" s="7"/>
      <c r="H17" s="4"/>
      <c r="I17" s="8"/>
      <c r="J17" s="8"/>
      <c r="K17" s="8"/>
      <c r="L17" s="8"/>
      <c r="M17" s="2"/>
    </row>
    <row r="18" spans="1:13" ht="45" customHeight="1">
      <c r="A18" s="4"/>
      <c r="B18" s="1"/>
      <c r="C18" s="3"/>
      <c r="D18" s="6"/>
      <c r="E18" s="27"/>
      <c r="F18" s="27"/>
      <c r="G18" s="7"/>
      <c r="H18" s="4"/>
      <c r="I18" s="8"/>
      <c r="J18" s="8"/>
      <c r="K18" s="8"/>
      <c r="L18" s="8"/>
      <c r="M18" s="2"/>
    </row>
    <row r="19" spans="1:13" ht="45" customHeight="1">
      <c r="A19" s="4"/>
      <c r="B19" s="1"/>
      <c r="C19" s="3"/>
      <c r="D19" s="6"/>
      <c r="E19" s="27"/>
      <c r="F19" s="27"/>
      <c r="G19" s="7"/>
      <c r="H19" s="4"/>
      <c r="I19" s="8"/>
      <c r="J19" s="8"/>
      <c r="K19" s="8"/>
      <c r="L19" s="8"/>
      <c r="M19" s="2"/>
    </row>
    <row r="20" spans="1:13" ht="45" customHeight="1">
      <c r="A20" s="4"/>
      <c r="B20" s="1"/>
      <c r="C20" s="3"/>
      <c r="D20" s="6"/>
      <c r="E20" s="27"/>
      <c r="F20" s="27"/>
      <c r="G20" s="7"/>
      <c r="H20" s="4"/>
      <c r="I20" s="8"/>
      <c r="J20" s="8"/>
      <c r="K20" s="8"/>
      <c r="L20" s="8"/>
      <c r="M20" s="2"/>
    </row>
    <row r="21" spans="1:13" ht="45" customHeight="1">
      <c r="A21" s="4"/>
      <c r="B21" s="1"/>
      <c r="C21" s="3"/>
      <c r="D21" s="6"/>
      <c r="E21" s="5"/>
      <c r="F21" s="5"/>
      <c r="G21" s="7"/>
      <c r="H21" s="4"/>
      <c r="I21" s="8"/>
      <c r="J21" s="8"/>
      <c r="K21" s="8"/>
      <c r="L21" s="8"/>
      <c r="M21" s="2"/>
    </row>
    <row r="22" spans="1:13" ht="45" customHeight="1">
      <c r="A22" s="4"/>
      <c r="B22" s="1"/>
      <c r="C22" s="3"/>
      <c r="D22" s="6"/>
      <c r="E22" s="5"/>
      <c r="F22" s="5"/>
      <c r="G22" s="7"/>
      <c r="H22" s="4"/>
      <c r="I22" s="8"/>
      <c r="J22" s="8"/>
      <c r="K22" s="8"/>
      <c r="L22" s="8"/>
      <c r="M22" s="2"/>
    </row>
    <row r="23" spans="1:13" ht="45" customHeight="1">
      <c r="A23" s="4"/>
      <c r="B23" s="1"/>
      <c r="C23" s="3"/>
      <c r="D23" s="6"/>
      <c r="E23" s="5"/>
      <c r="F23" s="5"/>
      <c r="G23" s="7"/>
      <c r="H23" s="4"/>
      <c r="I23" s="8"/>
      <c r="J23" s="8"/>
      <c r="K23" s="8"/>
      <c r="L23" s="8"/>
      <c r="M23" s="2"/>
    </row>
  </sheetData>
  <autoFilter ref="A4:M23">
    <sortState ref="A7:M20">
      <sortCondition ref="C4:C19"/>
    </sortState>
  </autoFilter>
  <mergeCells count="11">
    <mergeCell ref="A4:A5"/>
    <mergeCell ref="B4:B5"/>
    <mergeCell ref="C4:C5"/>
    <mergeCell ref="D4:D5"/>
    <mergeCell ref="H4:H5"/>
    <mergeCell ref="E4:E5"/>
    <mergeCell ref="M4:M5"/>
    <mergeCell ref="F4:F5"/>
    <mergeCell ref="G4:G5"/>
    <mergeCell ref="I4:I5"/>
    <mergeCell ref="J4:L4"/>
  </mergeCells>
  <phoneticPr fontId="1"/>
  <conditionalFormatting sqref="D10 H10">
    <cfRule type="cellIs" dxfId="5" priority="8" stopIfTrue="1" operator="equal">
      <formula>1</formula>
    </cfRule>
  </conditionalFormatting>
  <conditionalFormatting sqref="D10 H10">
    <cfRule type="cellIs" dxfId="4" priority="7" stopIfTrue="1" operator="equal">
      <formula>1</formula>
    </cfRule>
  </conditionalFormatting>
  <conditionalFormatting sqref="D9 H9">
    <cfRule type="cellIs" dxfId="3" priority="6" stopIfTrue="1" operator="equal">
      <formula>1</formula>
    </cfRule>
  </conditionalFormatting>
  <conditionalFormatting sqref="D9 H9">
    <cfRule type="cellIs" dxfId="2" priority="5" stopIfTrue="1" operator="equal">
      <formula>1</formula>
    </cfRule>
  </conditionalFormatting>
  <conditionalFormatting sqref="D13 H13">
    <cfRule type="cellIs" dxfId="1" priority="4" stopIfTrue="1" operator="equal">
      <formula>1</formula>
    </cfRule>
  </conditionalFormatting>
  <conditionalFormatting sqref="D13 H13">
    <cfRule type="cellIs" dxfId="0" priority="3" stopIfTrue="1" operator="equal">
      <formula>1</formula>
    </cfRule>
  </conditionalFormatting>
  <pageMargins left="0.39370078740157483" right="0.39370078740157483" top="0.98425196850393704" bottom="0.39370078740157483" header="0.31496062992125984" footer="0.31496062992125984"/>
  <pageSetup paperSize="9" scale="6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競争工事</vt:lpstr>
      <vt:lpstr>競争物品役務</vt:lpstr>
      <vt:lpstr>随契工事</vt:lpstr>
      <vt:lpstr>随契物品役務</vt:lpstr>
      <vt:lpstr>競争物品役務!Print_Area</vt:lpstr>
      <vt:lpstr>競争工事!Print_Titles</vt:lpstr>
      <vt:lpstr>競争物品役務!Print_Titles</vt:lpstr>
      <vt:lpstr>随契工事!Print_Titles</vt:lpstr>
      <vt:lpstr>随契物品役務!Print_Titles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 USER</dc:creator>
  <cp:lastModifiedBy>千葉　彩音／Chiba,Ayane</cp:lastModifiedBy>
  <cp:lastPrinted>2020-11-05T01:36:35Z</cp:lastPrinted>
  <dcterms:created xsi:type="dcterms:W3CDTF">2008-08-26T06:22:14Z</dcterms:created>
  <dcterms:modified xsi:type="dcterms:W3CDTF">2020-11-05T01:39:53Z</dcterms:modified>
</cp:coreProperties>
</file>