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75" yWindow="120" windowWidth="14955" windowHeight="8775" activeTab="3"/>
  </bookViews>
  <sheets>
    <sheet name="臨床試験" sheetId="11" r:id="rId1"/>
    <sheet name="臨床性能試験" sheetId="13" r:id="rId2"/>
    <sheet name="相関及び性能試験" sheetId="14" r:id="rId3"/>
    <sheet name="製造販売後試験" sheetId="12" r:id="rId4"/>
    <sheet name="Sheet1" sheetId="5" r:id="rId5"/>
  </sheets>
  <definedNames>
    <definedName name="_xlnm.Print_Area" localSheetId="3">製造販売後試験!$A$1:$J$35</definedName>
    <definedName name="_xlnm.Print_Area" localSheetId="2">相関及び性能試験!$A$1:$L$17</definedName>
    <definedName name="_xlnm.Print_Area" localSheetId="0">臨床試験!$A$1:$J$37</definedName>
    <definedName name="_xlnm.Print_Area" localSheetId="1">臨床性能試験!$A$1:$L$20</definedName>
  </definedNames>
  <calcPr calcId="145621"/>
</workbook>
</file>

<file path=xl/calcChain.xml><?xml version="1.0" encoding="utf-8"?>
<calcChain xmlns="http://schemas.openxmlformats.org/spreadsheetml/2006/main">
  <c r="J17" i="14" l="1"/>
  <c r="J20" i="13"/>
  <c r="L15" i="14" l="1"/>
  <c r="L14" i="14"/>
  <c r="L13" i="14"/>
  <c r="L12" i="14"/>
  <c r="L11" i="14"/>
  <c r="L10" i="14"/>
  <c r="L16" i="14" s="1"/>
  <c r="L18" i="13"/>
  <c r="L17" i="13"/>
  <c r="L15" i="13"/>
  <c r="L11" i="13"/>
  <c r="L12" i="13"/>
  <c r="L13" i="13"/>
  <c r="L14" i="13"/>
  <c r="L16" i="13"/>
  <c r="L10" i="13"/>
  <c r="L19" i="13" l="1"/>
  <c r="N16" i="12"/>
  <c r="J26" i="12"/>
  <c r="J25" i="12"/>
  <c r="J28" i="12" s="1"/>
  <c r="J24" i="12"/>
  <c r="J23" i="12"/>
  <c r="J22" i="12"/>
  <c r="J21" i="12"/>
  <c r="J20" i="12"/>
  <c r="J19" i="12"/>
  <c r="J18" i="12"/>
  <c r="J17" i="12"/>
  <c r="J16" i="12"/>
  <c r="J15" i="12"/>
  <c r="J14" i="12"/>
  <c r="J13" i="12"/>
  <c r="J12" i="12"/>
  <c r="J11" i="12"/>
  <c r="J10" i="12"/>
  <c r="J27" i="12" s="1"/>
  <c r="F33" i="12" s="1"/>
  <c r="N17" i="11" l="1"/>
  <c r="J28" i="11" l="1"/>
  <c r="J27" i="11"/>
  <c r="J26" i="11"/>
  <c r="J30" i="11" s="1"/>
  <c r="J25" i="11"/>
  <c r="J24" i="11"/>
  <c r="J23" i="11"/>
  <c r="J22" i="11"/>
  <c r="J21" i="11"/>
  <c r="J20" i="11"/>
  <c r="J19" i="11"/>
  <c r="J18" i="11"/>
  <c r="J17" i="11"/>
  <c r="J29" i="11" s="1"/>
  <c r="F35" i="11" s="1"/>
  <c r="J16" i="11"/>
  <c r="J15" i="11"/>
  <c r="J14" i="11"/>
  <c r="J13" i="11"/>
  <c r="J12" i="11"/>
  <c r="J11" i="11"/>
  <c r="J10" i="11"/>
</calcChain>
</file>

<file path=xl/sharedStrings.xml><?xml version="1.0" encoding="utf-8"?>
<sst xmlns="http://schemas.openxmlformats.org/spreadsheetml/2006/main" count="356" uniqueCount="212">
  <si>
    <t>ポイント数</t>
    <rPh sb="4" eb="5">
      <t>スウ</t>
    </rPh>
    <phoneticPr fontId="3"/>
  </si>
  <si>
    <t>同効薬でも不変使用可</t>
  </si>
  <si>
    <t xml:space="preserve">同効薬のみ禁止  </t>
  </si>
  <si>
    <t>全面禁止</t>
  </si>
  <si>
    <t>Ⅰ相</t>
    <rPh sb="1" eb="2">
      <t>ソウ</t>
    </rPh>
    <phoneticPr fontId="3"/>
  </si>
  <si>
    <t>合計ポイント数の１</t>
  </si>
  <si>
    <t>臨床試験研究費</t>
    <rPh sb="0" eb="2">
      <t>リンショウ</t>
    </rPh>
    <rPh sb="2" eb="4">
      <t>シケン</t>
    </rPh>
    <rPh sb="4" eb="7">
      <t>ケンキュウヒ</t>
    </rPh>
    <phoneticPr fontId="3"/>
  </si>
  <si>
    <t>円</t>
    <rPh sb="0" eb="1">
      <t>エン</t>
    </rPh>
    <phoneticPr fontId="3"/>
  </si>
  <si>
    <t>例</t>
    <rPh sb="0" eb="1">
      <t>レイ</t>
    </rPh>
    <phoneticPr fontId="3"/>
  </si>
  <si>
    <t>臨床試験研究経費ポイント算出表</t>
    <rPh sb="0" eb="2">
      <t>リンショウ</t>
    </rPh>
    <rPh sb="2" eb="4">
      <t>シケン</t>
    </rPh>
    <rPh sb="4" eb="6">
      <t>ケンキュウ</t>
    </rPh>
    <rPh sb="6" eb="8">
      <t>ケイヒ</t>
    </rPh>
    <rPh sb="12" eb="14">
      <t>サンシュツ</t>
    </rPh>
    <rPh sb="14" eb="15">
      <t>ヒョウ</t>
    </rPh>
    <phoneticPr fontId="3"/>
  </si>
  <si>
    <t>　個々の治験について、要素毎に該当するポイントを求め、そのポイントを合計 したものをその試験のポイント数とする。</t>
    <rPh sb="1" eb="3">
      <t>ココ</t>
    </rPh>
    <rPh sb="4" eb="5">
      <t>チ</t>
    </rPh>
    <rPh sb="5" eb="6">
      <t>ケン</t>
    </rPh>
    <rPh sb="11" eb="13">
      <t>ヨウソ</t>
    </rPh>
    <rPh sb="13" eb="14">
      <t>ゴト</t>
    </rPh>
    <rPh sb="15" eb="17">
      <t>ガイトウ</t>
    </rPh>
    <rPh sb="24" eb="25">
      <t>モト</t>
    </rPh>
    <rPh sb="34" eb="36">
      <t>ゴウケイ</t>
    </rPh>
    <phoneticPr fontId="3"/>
  </si>
  <si>
    <t>課題名</t>
    <rPh sb="0" eb="2">
      <t>カダイ</t>
    </rPh>
    <rPh sb="2" eb="3">
      <t>メイ</t>
    </rPh>
    <phoneticPr fontId="3"/>
  </si>
  <si>
    <t>依頼者名</t>
    <rPh sb="0" eb="3">
      <t>イライシャ</t>
    </rPh>
    <rPh sb="3" eb="4">
      <t>メイ</t>
    </rPh>
    <phoneticPr fontId="3"/>
  </si>
  <si>
    <t>要素</t>
    <rPh sb="0" eb="2">
      <t>ヨウソ</t>
    </rPh>
    <phoneticPr fontId="3"/>
  </si>
  <si>
    <t>ウ
エ
イ
ト</t>
    <phoneticPr fontId="3"/>
  </si>
  <si>
    <t>ポ　　イ　　ン　　ト</t>
    <phoneticPr fontId="3"/>
  </si>
  <si>
    <t>Ⅰ
（ウエイト×1）</t>
    <phoneticPr fontId="3"/>
  </si>
  <si>
    <t>Ⅱ
（ウエイト×3）</t>
    <phoneticPr fontId="3"/>
  </si>
  <si>
    <t>Ⅲ
（ウエイト×5）</t>
    <phoneticPr fontId="3"/>
  </si>
  <si>
    <t>A</t>
    <phoneticPr fontId="3"/>
  </si>
  <si>
    <t>対象疾患の重症度</t>
    <rPh sb="0" eb="2">
      <t>タイショウ</t>
    </rPh>
    <rPh sb="2" eb="4">
      <t>シッカン</t>
    </rPh>
    <rPh sb="5" eb="8">
      <t>ジュウショウド</t>
    </rPh>
    <phoneticPr fontId="3"/>
  </si>
  <si>
    <t>軽症</t>
    <rPh sb="0" eb="2">
      <t>ケイショウ</t>
    </rPh>
    <phoneticPr fontId="3"/>
  </si>
  <si>
    <t>中等度</t>
    <rPh sb="0" eb="1">
      <t>チュウ</t>
    </rPh>
    <rPh sb="1" eb="2">
      <t>トウ</t>
    </rPh>
    <rPh sb="2" eb="3">
      <t>ド</t>
    </rPh>
    <phoneticPr fontId="3"/>
  </si>
  <si>
    <t>重症・重篤</t>
    <rPh sb="0" eb="2">
      <t>ジュウショウ</t>
    </rPh>
    <rPh sb="3" eb="5">
      <t>ジュウトク</t>
    </rPh>
    <phoneticPr fontId="3"/>
  </si>
  <si>
    <t>Ｂ</t>
    <phoneticPr fontId="3"/>
  </si>
  <si>
    <t>入院・外来の別</t>
    <rPh sb="0" eb="2">
      <t>ニュウイン</t>
    </rPh>
    <rPh sb="3" eb="5">
      <t>ガイライ</t>
    </rPh>
    <rPh sb="6" eb="7">
      <t>ベツ</t>
    </rPh>
    <phoneticPr fontId="3"/>
  </si>
  <si>
    <t>外来</t>
    <rPh sb="0" eb="2">
      <t>ガイライ</t>
    </rPh>
    <phoneticPr fontId="3"/>
  </si>
  <si>
    <t>入院</t>
    <rPh sb="0" eb="2">
      <t>ニュウイン</t>
    </rPh>
    <phoneticPr fontId="3"/>
  </si>
  <si>
    <t>Ｃ</t>
    <phoneticPr fontId="3"/>
  </si>
  <si>
    <t>治験薬製造承認
の状況</t>
    <rPh sb="0" eb="1">
      <t>チ</t>
    </rPh>
    <rPh sb="1" eb="2">
      <t>ケン</t>
    </rPh>
    <rPh sb="2" eb="3">
      <t>ヤク</t>
    </rPh>
    <rPh sb="3" eb="5">
      <t>セイゾウ</t>
    </rPh>
    <rPh sb="5" eb="7">
      <t>ショウニン</t>
    </rPh>
    <rPh sb="9" eb="11">
      <t>ジョウキョウ</t>
    </rPh>
    <phoneticPr fontId="3"/>
  </si>
  <si>
    <t>他の適応に
国内で承認</t>
    <rPh sb="0" eb="1">
      <t>タ</t>
    </rPh>
    <rPh sb="2" eb="4">
      <t>テキオウ</t>
    </rPh>
    <rPh sb="6" eb="8">
      <t>コクナイ</t>
    </rPh>
    <rPh sb="9" eb="11">
      <t>ショウニン</t>
    </rPh>
    <phoneticPr fontId="3"/>
  </si>
  <si>
    <t>同一適応に
欧米で承認</t>
    <rPh sb="0" eb="2">
      <t>ドウイツ</t>
    </rPh>
    <rPh sb="2" eb="4">
      <t>テキオウ</t>
    </rPh>
    <rPh sb="6" eb="8">
      <t>オウベイ</t>
    </rPh>
    <rPh sb="9" eb="11">
      <t>ショウニン</t>
    </rPh>
    <phoneticPr fontId="3"/>
  </si>
  <si>
    <t>未承認</t>
    <rPh sb="0" eb="3">
      <t>ミショウニン</t>
    </rPh>
    <phoneticPr fontId="3"/>
  </si>
  <si>
    <t>Ｄ</t>
    <phoneticPr fontId="3"/>
  </si>
  <si>
    <t>デザイン</t>
    <phoneticPr fontId="3"/>
  </si>
  <si>
    <t>オープン</t>
    <phoneticPr fontId="3"/>
  </si>
  <si>
    <t>単盲検</t>
    <rPh sb="0" eb="1">
      <t>タン</t>
    </rPh>
    <rPh sb="1" eb="2">
      <t>モウ</t>
    </rPh>
    <rPh sb="2" eb="3">
      <t>ケン</t>
    </rPh>
    <phoneticPr fontId="3"/>
  </si>
  <si>
    <t>二重盲検</t>
    <rPh sb="0" eb="2">
      <t>フタエ</t>
    </rPh>
    <rPh sb="2" eb="3">
      <t>モウ</t>
    </rPh>
    <rPh sb="3" eb="4">
      <t>ケン</t>
    </rPh>
    <phoneticPr fontId="3"/>
  </si>
  <si>
    <t>Ｅ</t>
    <phoneticPr fontId="3"/>
  </si>
  <si>
    <t>プラセボの使用</t>
    <rPh sb="5" eb="7">
      <t>シヨウ</t>
    </rPh>
    <phoneticPr fontId="3"/>
  </si>
  <si>
    <t>使用</t>
    <rPh sb="0" eb="2">
      <t>シヨウ</t>
    </rPh>
    <phoneticPr fontId="3"/>
  </si>
  <si>
    <t>F</t>
    <phoneticPr fontId="3"/>
  </si>
  <si>
    <t>併用薬の使用</t>
    <rPh sb="0" eb="3">
      <t>ヘイヨウヤク</t>
    </rPh>
    <rPh sb="4" eb="6">
      <t>シヨウ</t>
    </rPh>
    <phoneticPr fontId="3"/>
  </si>
  <si>
    <t>Ｇ</t>
    <phoneticPr fontId="3"/>
  </si>
  <si>
    <t>治験薬の投与経路</t>
    <rPh sb="0" eb="1">
      <t>チ</t>
    </rPh>
    <rPh sb="1" eb="2">
      <t>ケン</t>
    </rPh>
    <rPh sb="2" eb="3">
      <t>ヤク</t>
    </rPh>
    <rPh sb="4" eb="6">
      <t>トウヨ</t>
    </rPh>
    <rPh sb="6" eb="8">
      <t>ケイロ</t>
    </rPh>
    <phoneticPr fontId="3"/>
  </si>
  <si>
    <t>内用・外用</t>
    <rPh sb="0" eb="2">
      <t>ナイヨウ</t>
    </rPh>
    <rPh sb="3" eb="5">
      <t>ガイヨウ</t>
    </rPh>
    <phoneticPr fontId="3"/>
  </si>
  <si>
    <t>皮下・筋注</t>
    <rPh sb="0" eb="2">
      <t>ヒカ</t>
    </rPh>
    <rPh sb="3" eb="4">
      <t>キン</t>
    </rPh>
    <rPh sb="4" eb="5">
      <t>チュウ</t>
    </rPh>
    <phoneticPr fontId="3"/>
  </si>
  <si>
    <t>静注・特殊</t>
    <rPh sb="0" eb="1">
      <t>ジョウ</t>
    </rPh>
    <rPh sb="1" eb="2">
      <t>チュウ</t>
    </rPh>
    <rPh sb="3" eb="5">
      <t>トクシュ</t>
    </rPh>
    <phoneticPr fontId="3"/>
  </si>
  <si>
    <t>H</t>
    <phoneticPr fontId="3"/>
  </si>
  <si>
    <t>治験薬の投与期間</t>
    <rPh sb="0" eb="1">
      <t>チ</t>
    </rPh>
    <rPh sb="1" eb="2">
      <t>ケン</t>
    </rPh>
    <rPh sb="2" eb="3">
      <t>ヤク</t>
    </rPh>
    <rPh sb="4" eb="6">
      <t>トウヨ</t>
    </rPh>
    <rPh sb="6" eb="8">
      <t>キカン</t>
    </rPh>
    <phoneticPr fontId="3"/>
  </si>
  <si>
    <t>4週間以内</t>
    <rPh sb="1" eb="3">
      <t>シュウカン</t>
    </rPh>
    <rPh sb="3" eb="5">
      <t>イナイ</t>
    </rPh>
    <phoneticPr fontId="3"/>
  </si>
  <si>
    <t>5～24週</t>
    <rPh sb="4" eb="5">
      <t>シュウ</t>
    </rPh>
    <phoneticPr fontId="3"/>
  </si>
  <si>
    <t>Ｉ</t>
    <phoneticPr fontId="3"/>
  </si>
  <si>
    <t>被験者層</t>
    <rPh sb="0" eb="1">
      <t>ヒ</t>
    </rPh>
    <rPh sb="1" eb="2">
      <t>ケン</t>
    </rPh>
    <rPh sb="2" eb="3">
      <t>シャ</t>
    </rPh>
    <rPh sb="3" eb="4">
      <t>ソウ</t>
    </rPh>
    <phoneticPr fontId="3"/>
  </si>
  <si>
    <t>成人</t>
    <rPh sb="0" eb="2">
      <t>セイジン</t>
    </rPh>
    <phoneticPr fontId="3"/>
  </si>
  <si>
    <t>小児、
成人（高齢者、肝、腎障害等合併有）</t>
    <rPh sb="0" eb="2">
      <t>ショウニ</t>
    </rPh>
    <rPh sb="4" eb="6">
      <t>セイジン</t>
    </rPh>
    <rPh sb="7" eb="10">
      <t>コウレイシャ</t>
    </rPh>
    <rPh sb="11" eb="12">
      <t>カン</t>
    </rPh>
    <rPh sb="13" eb="14">
      <t>ジン</t>
    </rPh>
    <rPh sb="14" eb="16">
      <t>ショウガイ</t>
    </rPh>
    <rPh sb="16" eb="17">
      <t>トウ</t>
    </rPh>
    <rPh sb="17" eb="19">
      <t>ガッペイ</t>
    </rPh>
    <rPh sb="19" eb="20">
      <t>ユウ</t>
    </rPh>
    <phoneticPr fontId="3"/>
  </si>
  <si>
    <t>乳児、新生児</t>
    <rPh sb="0" eb="2">
      <t>ニュウジ</t>
    </rPh>
    <rPh sb="3" eb="6">
      <t>シンセイジ</t>
    </rPh>
    <phoneticPr fontId="3"/>
  </si>
  <si>
    <t>Ｊ</t>
    <phoneticPr fontId="3"/>
  </si>
  <si>
    <t>被験者の選出
（適格＋除外基準数）</t>
    <rPh sb="0" eb="1">
      <t>ヒ</t>
    </rPh>
    <rPh sb="1" eb="2">
      <t>ケン</t>
    </rPh>
    <rPh sb="2" eb="3">
      <t>シャ</t>
    </rPh>
    <rPh sb="4" eb="6">
      <t>センシュツ</t>
    </rPh>
    <rPh sb="8" eb="10">
      <t>テキカク</t>
    </rPh>
    <rPh sb="11" eb="13">
      <t>ジョガイ</t>
    </rPh>
    <rPh sb="13" eb="15">
      <t>キジュン</t>
    </rPh>
    <rPh sb="15" eb="16">
      <t>スウ</t>
    </rPh>
    <phoneticPr fontId="3"/>
  </si>
  <si>
    <t>19以下</t>
    <rPh sb="2" eb="4">
      <t>イカ</t>
    </rPh>
    <phoneticPr fontId="3"/>
  </si>
  <si>
    <t>20～29</t>
    <phoneticPr fontId="3"/>
  </si>
  <si>
    <t>30以上</t>
    <rPh sb="2" eb="4">
      <t>イジョウ</t>
    </rPh>
    <phoneticPr fontId="3"/>
  </si>
  <si>
    <t>K</t>
    <phoneticPr fontId="3"/>
  </si>
  <si>
    <t>チェックポイントの
経過観察回数</t>
    <rPh sb="10" eb="12">
      <t>ケイカ</t>
    </rPh>
    <rPh sb="12" eb="14">
      <t>カンサツ</t>
    </rPh>
    <rPh sb="14" eb="16">
      <t>カイスウ</t>
    </rPh>
    <phoneticPr fontId="3"/>
  </si>
  <si>
    <t>4以下</t>
    <rPh sb="1" eb="3">
      <t>イカ</t>
    </rPh>
    <phoneticPr fontId="3"/>
  </si>
  <si>
    <t>5～9</t>
    <phoneticPr fontId="3"/>
  </si>
  <si>
    <t>10以上</t>
    <rPh sb="2" eb="4">
      <t>イジョウ</t>
    </rPh>
    <phoneticPr fontId="3"/>
  </si>
  <si>
    <t>L</t>
    <phoneticPr fontId="3"/>
  </si>
  <si>
    <t>臨床症状観察項目数</t>
    <phoneticPr fontId="3"/>
  </si>
  <si>
    <t>M</t>
    <phoneticPr fontId="3"/>
  </si>
  <si>
    <t>一般的検査＋
非侵襲的機能検査及び画像診断項目数</t>
    <rPh sb="0" eb="2">
      <t>イッパン</t>
    </rPh>
    <rPh sb="2" eb="3">
      <t>テキ</t>
    </rPh>
    <rPh sb="3" eb="5">
      <t>ケンサ</t>
    </rPh>
    <rPh sb="7" eb="8">
      <t>ヒ</t>
    </rPh>
    <rPh sb="8" eb="9">
      <t>シン</t>
    </rPh>
    <rPh sb="9" eb="10">
      <t>シュウ</t>
    </rPh>
    <rPh sb="10" eb="11">
      <t>テキ</t>
    </rPh>
    <rPh sb="11" eb="13">
      <t>キノウ</t>
    </rPh>
    <rPh sb="13" eb="15">
      <t>ケンサ</t>
    </rPh>
    <rPh sb="15" eb="16">
      <t>オヨ</t>
    </rPh>
    <rPh sb="17" eb="19">
      <t>ガゾウ</t>
    </rPh>
    <rPh sb="19" eb="21">
      <t>シンダン</t>
    </rPh>
    <rPh sb="21" eb="24">
      <t>コウモクスウ</t>
    </rPh>
    <phoneticPr fontId="3"/>
  </si>
  <si>
    <t>49以下</t>
    <rPh sb="2" eb="4">
      <t>イカ</t>
    </rPh>
    <phoneticPr fontId="3"/>
  </si>
  <si>
    <t>50～99</t>
    <phoneticPr fontId="3"/>
  </si>
  <si>
    <t>100以上</t>
    <rPh sb="3" eb="5">
      <t>イジョウ</t>
    </rPh>
    <phoneticPr fontId="3"/>
  </si>
  <si>
    <t>N</t>
    <phoneticPr fontId="3"/>
  </si>
  <si>
    <t>侵襲的機能検査及び画像診断回数</t>
    <rPh sb="0" eb="1">
      <t>シン</t>
    </rPh>
    <rPh sb="1" eb="2">
      <t>シュウ</t>
    </rPh>
    <rPh sb="2" eb="3">
      <t>テキ</t>
    </rPh>
    <rPh sb="3" eb="5">
      <t>キノウ</t>
    </rPh>
    <rPh sb="5" eb="7">
      <t>ケンサ</t>
    </rPh>
    <rPh sb="7" eb="8">
      <t>オヨ</t>
    </rPh>
    <rPh sb="9" eb="11">
      <t>ガゾウ</t>
    </rPh>
    <rPh sb="11" eb="13">
      <t>シンダン</t>
    </rPh>
    <rPh sb="13" eb="15">
      <t>カイスウ</t>
    </rPh>
    <phoneticPr fontId="3"/>
  </si>
  <si>
    <t>×（回数）　　</t>
    <rPh sb="2" eb="4">
      <t>カイスウ</t>
    </rPh>
    <phoneticPr fontId="3"/>
  </si>
  <si>
    <t>回</t>
    <rPh sb="0" eb="1">
      <t>カイ</t>
    </rPh>
    <phoneticPr fontId="3"/>
  </si>
  <si>
    <t>O</t>
    <phoneticPr fontId="3"/>
  </si>
  <si>
    <t>特殊検査のための
検体採取回数</t>
    <rPh sb="0" eb="2">
      <t>トクシュ</t>
    </rPh>
    <rPh sb="2" eb="4">
      <t>ケンサ</t>
    </rPh>
    <rPh sb="9" eb="11">
      <t>ケンタイ</t>
    </rPh>
    <rPh sb="11" eb="13">
      <t>サイシュ</t>
    </rPh>
    <rPh sb="13" eb="15">
      <t>カイスウ</t>
    </rPh>
    <phoneticPr fontId="3"/>
  </si>
  <si>
    <t>P</t>
    <phoneticPr fontId="3"/>
  </si>
  <si>
    <t>生検回数</t>
    <rPh sb="0" eb="1">
      <t>セイ</t>
    </rPh>
    <rPh sb="1" eb="2">
      <t>ケン</t>
    </rPh>
    <rPh sb="2" eb="4">
      <t>カイスウ</t>
    </rPh>
    <phoneticPr fontId="3"/>
  </si>
  <si>
    <t>Q</t>
    <phoneticPr fontId="3"/>
  </si>
  <si>
    <t>症例発表</t>
    <phoneticPr fontId="3"/>
  </si>
  <si>
    <t>R</t>
    <phoneticPr fontId="3"/>
  </si>
  <si>
    <t>承認申請に使用される
文書等の作成</t>
    <phoneticPr fontId="3"/>
  </si>
  <si>
    <t>30枚以内</t>
    <rPh sb="2" eb="3">
      <t>マイ</t>
    </rPh>
    <rPh sb="3" eb="5">
      <t>イナイ</t>
    </rPh>
    <phoneticPr fontId="3"/>
  </si>
  <si>
    <t>31～50枚</t>
    <rPh sb="5" eb="6">
      <t>マイ</t>
    </rPh>
    <phoneticPr fontId="3"/>
  </si>
  <si>
    <t>51枚以上</t>
    <rPh sb="2" eb="3">
      <t>マイ</t>
    </rPh>
    <rPh sb="3" eb="5">
      <t>イジョウ</t>
    </rPh>
    <phoneticPr fontId="3"/>
  </si>
  <si>
    <t>S</t>
    <phoneticPr fontId="3"/>
  </si>
  <si>
    <t>相の種類</t>
    <rPh sb="0" eb="1">
      <t>ソウ</t>
    </rPh>
    <rPh sb="2" eb="4">
      <t>シュルイ</t>
    </rPh>
    <phoneticPr fontId="3"/>
  </si>
  <si>
    <t>Ⅱ相・Ⅲ相</t>
    <rPh sb="1" eb="2">
      <t>ソウ</t>
    </rPh>
    <rPh sb="4" eb="5">
      <t>ソウ</t>
    </rPh>
    <phoneticPr fontId="3"/>
  </si>
  <si>
    <t>合計ポイント数</t>
    <rPh sb="0" eb="2">
      <t>ゴウケイ</t>
    </rPh>
    <rPh sb="6" eb="7">
      <t>スウ</t>
    </rPh>
    <phoneticPr fontId="3"/>
  </si>
  <si>
    <t>１．Q及びRを除いた合計ポイント数</t>
    <phoneticPr fontId="3"/>
  </si>
  <si>
    <t>２．Q及びRの合計ポイント数</t>
    <phoneticPr fontId="3"/>
  </si>
  <si>
    <t>算出額：</t>
  </si>
  <si>
    <t>×</t>
    <phoneticPr fontId="3"/>
  </si>
  <si>
    <t>×</t>
    <phoneticPr fontId="3"/>
  </si>
  <si>
    <t>症例数</t>
    <rPh sb="0" eb="3">
      <t>ショウレイスウ</t>
    </rPh>
    <phoneticPr fontId="3"/>
  </si>
  <si>
    <t>・・・</t>
    <phoneticPr fontId="3"/>
  </si>
  <si>
    <t>①</t>
    <phoneticPr fontId="3"/>
  </si>
  <si>
    <t>合計ポイント数の２</t>
  </si>
  <si>
    <t>×</t>
    <phoneticPr fontId="3"/>
  </si>
  <si>
    <t>②</t>
    <phoneticPr fontId="3"/>
  </si>
  <si>
    <t>＝</t>
    <phoneticPr fontId="3"/>
  </si>
  <si>
    <t>①+②</t>
    <phoneticPr fontId="3"/>
  </si>
  <si>
    <t>赤色</t>
    <rPh sb="0" eb="2">
      <t>アカイロ</t>
    </rPh>
    <phoneticPr fontId="3"/>
  </si>
  <si>
    <t>内は該当項目に○を入力</t>
    <rPh sb="0" eb="1">
      <t>ナイ</t>
    </rPh>
    <rPh sb="2" eb="4">
      <t>ガイトウ</t>
    </rPh>
    <rPh sb="4" eb="6">
      <t>コウモク</t>
    </rPh>
    <rPh sb="9" eb="11">
      <t>ニュウリョク</t>
    </rPh>
    <phoneticPr fontId="3"/>
  </si>
  <si>
    <t>青色</t>
    <rPh sb="0" eb="2">
      <t>アオイロ</t>
    </rPh>
    <phoneticPr fontId="3"/>
  </si>
  <si>
    <t>内は該当項目に数字を入力</t>
    <rPh sb="0" eb="1">
      <t>ナイ</t>
    </rPh>
    <rPh sb="2" eb="4">
      <t>ガイトウ</t>
    </rPh>
    <rPh sb="4" eb="6">
      <t>コウモク</t>
    </rPh>
    <rPh sb="7" eb="9">
      <t>スウジ</t>
    </rPh>
    <rPh sb="10" eb="12">
      <t>ニュウリョク</t>
    </rPh>
    <phoneticPr fontId="3"/>
  </si>
  <si>
    <t>治験薬投与週数</t>
    <rPh sb="0" eb="2">
      <t>チケン</t>
    </rPh>
    <rPh sb="2" eb="3">
      <t>ヤク</t>
    </rPh>
    <rPh sb="3" eb="5">
      <t>トウヨ</t>
    </rPh>
    <rPh sb="5" eb="6">
      <t>シュウ</t>
    </rPh>
    <rPh sb="6" eb="7">
      <t>スウ</t>
    </rPh>
    <phoneticPr fontId="3"/>
  </si>
  <si>
    <t>週</t>
    <rPh sb="0" eb="1">
      <t>シュウ</t>
    </rPh>
    <phoneticPr fontId="3"/>
  </si>
  <si>
    <t>参考：↓週数を入力すると下記にポイントが計算されます</t>
    <rPh sb="0" eb="2">
      <t>サンコウ</t>
    </rPh>
    <phoneticPr fontId="3"/>
  </si>
  <si>
    <t>Ｈ：投与ポイント数</t>
    <rPh sb="2" eb="4">
      <t>トウヨ</t>
    </rPh>
    <rPh sb="8" eb="9">
      <t>スウ</t>
    </rPh>
    <phoneticPr fontId="3"/>
  </si>
  <si>
    <t>製造販売後臨床試験研究経費ポイント算出表</t>
    <rPh sb="0" eb="2">
      <t>セイゾウ</t>
    </rPh>
    <rPh sb="2" eb="4">
      <t>ハンバイ</t>
    </rPh>
    <rPh sb="4" eb="5">
      <t>ゴ</t>
    </rPh>
    <rPh sb="5" eb="7">
      <t>リンショウ</t>
    </rPh>
    <rPh sb="7" eb="9">
      <t>シケン</t>
    </rPh>
    <rPh sb="9" eb="11">
      <t>ケンキュウ</t>
    </rPh>
    <rPh sb="11" eb="13">
      <t>ケイヒ</t>
    </rPh>
    <rPh sb="17" eb="19">
      <t>サンシュツ</t>
    </rPh>
    <rPh sb="19" eb="20">
      <t>ヒョウ</t>
    </rPh>
    <phoneticPr fontId="3"/>
  </si>
  <si>
    <t>　個々の製造販売後臨床試験について、要素毎に該当するポイントを求め、そのポイントを合計 したものをその試験のポイント数とする。</t>
    <rPh sb="1" eb="3">
      <t>ココ</t>
    </rPh>
    <rPh sb="4" eb="6">
      <t>セイゾウ</t>
    </rPh>
    <rPh sb="6" eb="8">
      <t>ハンバイ</t>
    </rPh>
    <rPh sb="8" eb="9">
      <t>ゴ</t>
    </rPh>
    <rPh sb="9" eb="11">
      <t>リンショウ</t>
    </rPh>
    <rPh sb="11" eb="13">
      <t>シケン</t>
    </rPh>
    <rPh sb="18" eb="20">
      <t>ヨウソ</t>
    </rPh>
    <rPh sb="20" eb="21">
      <t>ゴト</t>
    </rPh>
    <rPh sb="22" eb="24">
      <t>ガイトウ</t>
    </rPh>
    <rPh sb="31" eb="32">
      <t>モト</t>
    </rPh>
    <rPh sb="41" eb="43">
      <t>ゴウケイ</t>
    </rPh>
    <phoneticPr fontId="3"/>
  </si>
  <si>
    <t>ウ
エ
イ
ト</t>
    <phoneticPr fontId="3"/>
  </si>
  <si>
    <t>ポ　　イ　　ン　　ト</t>
    <phoneticPr fontId="3"/>
  </si>
  <si>
    <t>Ⅰ
（ウエイト×1）</t>
    <phoneticPr fontId="3"/>
  </si>
  <si>
    <t>Ⅱ
（ウエイト×3）</t>
    <phoneticPr fontId="3"/>
  </si>
  <si>
    <t>Ⅲ
（ウエイト×5）</t>
    <phoneticPr fontId="3"/>
  </si>
  <si>
    <t>A</t>
    <phoneticPr fontId="3"/>
  </si>
  <si>
    <t>Ｂ</t>
    <phoneticPr fontId="3"/>
  </si>
  <si>
    <t>Ｃ</t>
    <phoneticPr fontId="3"/>
  </si>
  <si>
    <t>デザイン</t>
    <phoneticPr fontId="3"/>
  </si>
  <si>
    <t>オープン</t>
    <phoneticPr fontId="3"/>
  </si>
  <si>
    <t>Ｄ</t>
    <phoneticPr fontId="3"/>
  </si>
  <si>
    <t>Ｅ</t>
    <phoneticPr fontId="3"/>
  </si>
  <si>
    <t>Ｆ</t>
    <phoneticPr fontId="3"/>
  </si>
  <si>
    <t>調査医薬品の投与経路</t>
    <rPh sb="0" eb="2">
      <t>チョウサ</t>
    </rPh>
    <rPh sb="2" eb="5">
      <t>イヤクヒン</t>
    </rPh>
    <rPh sb="6" eb="8">
      <t>トウヨ</t>
    </rPh>
    <rPh sb="8" eb="10">
      <t>ケイロ</t>
    </rPh>
    <phoneticPr fontId="3"/>
  </si>
  <si>
    <t>Ｇ</t>
    <phoneticPr fontId="3"/>
  </si>
  <si>
    <t>調査医薬品の投与期間</t>
    <rPh sb="6" eb="8">
      <t>トウヨ</t>
    </rPh>
    <rPh sb="8" eb="10">
      <t>キカン</t>
    </rPh>
    <phoneticPr fontId="3"/>
  </si>
  <si>
    <t>２５～４９週、５０週以上は、２５週毎に９ポイント加算する。</t>
    <phoneticPr fontId="3"/>
  </si>
  <si>
    <t>Ｈ</t>
    <phoneticPr fontId="3"/>
  </si>
  <si>
    <t>Ｉ</t>
    <phoneticPr fontId="3"/>
  </si>
  <si>
    <t>20～29</t>
    <phoneticPr fontId="3"/>
  </si>
  <si>
    <t>Ｊ</t>
    <phoneticPr fontId="3"/>
  </si>
  <si>
    <t>5～9</t>
    <phoneticPr fontId="3"/>
  </si>
  <si>
    <t>K</t>
    <phoneticPr fontId="3"/>
  </si>
  <si>
    <t>臨床症状観察項目数</t>
    <phoneticPr fontId="3"/>
  </si>
  <si>
    <t>L</t>
    <phoneticPr fontId="3"/>
  </si>
  <si>
    <t>50～99</t>
    <phoneticPr fontId="3"/>
  </si>
  <si>
    <t>M</t>
    <phoneticPr fontId="3"/>
  </si>
  <si>
    <t>N</t>
    <phoneticPr fontId="3"/>
  </si>
  <si>
    <t>O</t>
    <phoneticPr fontId="3"/>
  </si>
  <si>
    <t>P</t>
    <phoneticPr fontId="3"/>
  </si>
  <si>
    <t>症例発表</t>
    <phoneticPr fontId="3"/>
  </si>
  <si>
    <t>Q</t>
    <phoneticPr fontId="3"/>
  </si>
  <si>
    <t>承認申請に使用される
文書等の作成</t>
    <phoneticPr fontId="3"/>
  </si>
  <si>
    <t>１．Ｐ及びＱを除いた合計ポイント数</t>
    <phoneticPr fontId="3"/>
  </si>
  <si>
    <t>２．Ｐ及びＱの合計ポイント数</t>
    <phoneticPr fontId="3"/>
  </si>
  <si>
    <t>×</t>
    <phoneticPr fontId="3"/>
  </si>
  <si>
    <t>0.8　×　6000</t>
    <phoneticPr fontId="3"/>
  </si>
  <si>
    <t>・・・</t>
    <phoneticPr fontId="3"/>
  </si>
  <si>
    <t>①</t>
    <phoneticPr fontId="3"/>
  </si>
  <si>
    <t>×</t>
    <phoneticPr fontId="3"/>
  </si>
  <si>
    <t>0.8　×　6000</t>
    <phoneticPr fontId="3"/>
  </si>
  <si>
    <t>②</t>
    <phoneticPr fontId="3"/>
  </si>
  <si>
    <t>＝</t>
    <phoneticPr fontId="3"/>
  </si>
  <si>
    <t>①+②</t>
    <phoneticPr fontId="3"/>
  </si>
  <si>
    <t>調査薬投与週数</t>
    <rPh sb="0" eb="2">
      <t>チョウサ</t>
    </rPh>
    <rPh sb="2" eb="3">
      <t>ヤク</t>
    </rPh>
    <rPh sb="3" eb="5">
      <t>トウヨ</t>
    </rPh>
    <rPh sb="5" eb="6">
      <t>シュウ</t>
    </rPh>
    <rPh sb="6" eb="7">
      <t>スウ</t>
    </rPh>
    <phoneticPr fontId="3"/>
  </si>
  <si>
    <t>Ｇ：投与ポイント数</t>
    <rPh sb="2" eb="4">
      <t>トウヨ</t>
    </rPh>
    <rPh sb="8" eb="9">
      <t>スウ</t>
    </rPh>
    <phoneticPr fontId="3"/>
  </si>
  <si>
    <t>様式2（臨床試験）</t>
    <rPh sb="0" eb="2">
      <t>ヨウシキ</t>
    </rPh>
    <rPh sb="4" eb="6">
      <t>リンショウ</t>
    </rPh>
    <rPh sb="6" eb="8">
      <t>シケン</t>
    </rPh>
    <phoneticPr fontId="3"/>
  </si>
  <si>
    <t>様式2（製造販売後臨床試験）</t>
    <rPh sb="0" eb="2">
      <t>ヨウシキ</t>
    </rPh>
    <rPh sb="4" eb="6">
      <t>セイゾウ</t>
    </rPh>
    <rPh sb="6" eb="8">
      <t>ハンバイ</t>
    </rPh>
    <rPh sb="8" eb="9">
      <t>ゴ</t>
    </rPh>
    <rPh sb="9" eb="11">
      <t>リンショウ</t>
    </rPh>
    <rPh sb="11" eb="13">
      <t>シケン</t>
    </rPh>
    <phoneticPr fontId="3"/>
  </si>
  <si>
    <t>様式2（臨床性能試験）</t>
    <rPh sb="0" eb="2">
      <t>ヨウシキ</t>
    </rPh>
    <rPh sb="4" eb="6">
      <t>リンショウ</t>
    </rPh>
    <rPh sb="6" eb="8">
      <t>セイノウ</t>
    </rPh>
    <rPh sb="8" eb="10">
      <t>シケン</t>
    </rPh>
    <phoneticPr fontId="3"/>
  </si>
  <si>
    <t>　個々の体外診断用医薬品の「臨床性能試験（測定項目が新しい品目に係る臨床性能試験のデータを収集する試験をいう。）」について、要素毎に該当するポイントを求め、そのポイントを合計 したものをその試験のポイント数とする。</t>
    <rPh sb="1" eb="3">
      <t>ココ</t>
    </rPh>
    <rPh sb="4" eb="6">
      <t>タイガイ</t>
    </rPh>
    <rPh sb="6" eb="9">
      <t>シンダンヨウ</t>
    </rPh>
    <rPh sb="9" eb="12">
      <t>イヤクヒン</t>
    </rPh>
    <rPh sb="14" eb="16">
      <t>リンショウ</t>
    </rPh>
    <rPh sb="16" eb="18">
      <t>セイノウ</t>
    </rPh>
    <rPh sb="18" eb="20">
      <t>シケン</t>
    </rPh>
    <rPh sb="21" eb="23">
      <t>ソクテイ</t>
    </rPh>
    <rPh sb="23" eb="25">
      <t>コウモク</t>
    </rPh>
    <rPh sb="26" eb="27">
      <t>アタラ</t>
    </rPh>
    <rPh sb="29" eb="31">
      <t>ヒンモク</t>
    </rPh>
    <rPh sb="32" eb="33">
      <t>カカ</t>
    </rPh>
    <rPh sb="34" eb="36">
      <t>リンショウ</t>
    </rPh>
    <rPh sb="36" eb="38">
      <t>セイノウ</t>
    </rPh>
    <rPh sb="38" eb="40">
      <t>シケン</t>
    </rPh>
    <rPh sb="45" eb="47">
      <t>シュウシュウ</t>
    </rPh>
    <rPh sb="49" eb="51">
      <t>シケン</t>
    </rPh>
    <rPh sb="62" eb="64">
      <t>ヨウソ</t>
    </rPh>
    <rPh sb="64" eb="65">
      <t>ゴト</t>
    </rPh>
    <rPh sb="66" eb="68">
      <t>ガイトウ</t>
    </rPh>
    <rPh sb="75" eb="76">
      <t>モト</t>
    </rPh>
    <rPh sb="85" eb="87">
      <t>ゴウケイ</t>
    </rPh>
    <phoneticPr fontId="3"/>
  </si>
  <si>
    <t>検体数</t>
    <rPh sb="0" eb="2">
      <t>ケンタイ</t>
    </rPh>
    <rPh sb="2" eb="3">
      <t>スウ</t>
    </rPh>
    <phoneticPr fontId="3"/>
  </si>
  <si>
    <t>75以下</t>
    <rPh sb="2" eb="4">
      <t>イカ</t>
    </rPh>
    <phoneticPr fontId="3"/>
  </si>
  <si>
    <t>76～150</t>
    <phoneticPr fontId="3"/>
  </si>
  <si>
    <t>Ⅳ
（ウエイト×5）</t>
    <phoneticPr fontId="3"/>
  </si>
  <si>
    <t>Ⅱ
（ウエイト×2）</t>
    <phoneticPr fontId="3"/>
  </si>
  <si>
    <t>Ⅲ
（ウエイト×3）</t>
    <phoneticPr fontId="3"/>
  </si>
  <si>
    <t>151以上</t>
    <rPh sb="3" eb="5">
      <t>イジョウ</t>
    </rPh>
    <phoneticPr fontId="3"/>
  </si>
  <si>
    <t>負荷試験</t>
    <rPh sb="0" eb="2">
      <t>フカ</t>
    </rPh>
    <rPh sb="2" eb="4">
      <t>シケン</t>
    </rPh>
    <phoneticPr fontId="3"/>
  </si>
  <si>
    <t>×（人数）　　</t>
    <rPh sb="2" eb="4">
      <t>ニンズウ</t>
    </rPh>
    <phoneticPr fontId="3"/>
  </si>
  <si>
    <t>人</t>
    <rPh sb="0" eb="1">
      <t>ニン</t>
    </rPh>
    <phoneticPr fontId="3"/>
  </si>
  <si>
    <t>検体採取の難易度</t>
    <rPh sb="0" eb="2">
      <t>ケンタイ</t>
    </rPh>
    <rPh sb="2" eb="4">
      <t>サイシュ</t>
    </rPh>
    <rPh sb="5" eb="8">
      <t>ナンイド</t>
    </rPh>
    <phoneticPr fontId="3"/>
  </si>
  <si>
    <t>尿、糞便、唾液、喀痰、毛髪、涙液、汗</t>
    <rPh sb="0" eb="1">
      <t>ニョウ</t>
    </rPh>
    <rPh sb="2" eb="4">
      <t>フンベン</t>
    </rPh>
    <rPh sb="5" eb="7">
      <t>ダエキ</t>
    </rPh>
    <rPh sb="8" eb="10">
      <t>カクタン</t>
    </rPh>
    <rPh sb="11" eb="13">
      <t>モウハツ</t>
    </rPh>
    <rPh sb="14" eb="16">
      <t>ルイエキ</t>
    </rPh>
    <rPh sb="17" eb="18">
      <t>アセ</t>
    </rPh>
    <phoneticPr fontId="3"/>
  </si>
  <si>
    <t>胃液、腸液</t>
    <rPh sb="0" eb="2">
      <t>イエキ</t>
    </rPh>
    <rPh sb="3" eb="5">
      <t>チョウエキ</t>
    </rPh>
    <phoneticPr fontId="3"/>
  </si>
  <si>
    <t>検体の対象</t>
    <rPh sb="0" eb="2">
      <t>ケンタイ</t>
    </rPh>
    <rPh sb="3" eb="5">
      <t>タイショウ</t>
    </rPh>
    <phoneticPr fontId="3"/>
  </si>
  <si>
    <t>小児</t>
    <rPh sb="0" eb="2">
      <t>ショウニ</t>
    </rPh>
    <phoneticPr fontId="3"/>
  </si>
  <si>
    <t>新生児</t>
    <rPh sb="0" eb="1">
      <t>シン</t>
    </rPh>
    <rPh sb="1" eb="2">
      <t>セイ</t>
    </rPh>
    <rPh sb="2" eb="3">
      <t>ジ</t>
    </rPh>
    <phoneticPr fontId="3"/>
  </si>
  <si>
    <t>検体収集の難易度</t>
    <rPh sb="0" eb="2">
      <t>ケンタイ</t>
    </rPh>
    <rPh sb="2" eb="4">
      <t>シュウシュウ</t>
    </rPh>
    <rPh sb="5" eb="8">
      <t>ナンイド</t>
    </rPh>
    <phoneticPr fontId="3"/>
  </si>
  <si>
    <t>希少疾病以外</t>
    <rPh sb="0" eb="2">
      <t>キショウ</t>
    </rPh>
    <rPh sb="2" eb="4">
      <t>シッペイ</t>
    </rPh>
    <rPh sb="4" eb="6">
      <t>イガイ</t>
    </rPh>
    <phoneticPr fontId="3"/>
  </si>
  <si>
    <t>希少疾病対象</t>
    <rPh sb="0" eb="2">
      <t>キショウ</t>
    </rPh>
    <rPh sb="2" eb="4">
      <t>シッペイ</t>
    </rPh>
    <rPh sb="4" eb="6">
      <t>タイショウ</t>
    </rPh>
    <phoneticPr fontId="3"/>
  </si>
  <si>
    <t>経過観察</t>
    <rPh sb="0" eb="2">
      <t>ケイカ</t>
    </rPh>
    <rPh sb="2" eb="4">
      <t>カンサツ</t>
    </rPh>
    <phoneticPr fontId="3"/>
  </si>
  <si>
    <t>人×1/5</t>
    <rPh sb="0" eb="1">
      <t>ニン</t>
    </rPh>
    <phoneticPr fontId="3"/>
  </si>
  <si>
    <t>測定方法</t>
    <rPh sb="0" eb="2">
      <t>ソクテイ</t>
    </rPh>
    <rPh sb="2" eb="4">
      <t>ホウホウ</t>
    </rPh>
    <phoneticPr fontId="3"/>
  </si>
  <si>
    <t>自動分析法</t>
    <rPh sb="0" eb="2">
      <t>ジドウ</t>
    </rPh>
    <rPh sb="2" eb="5">
      <t>ブンセキホウ</t>
    </rPh>
    <phoneticPr fontId="3"/>
  </si>
  <si>
    <t>用手法</t>
    <rPh sb="0" eb="1">
      <t>ヨウ</t>
    </rPh>
    <rPh sb="1" eb="3">
      <t>シュホウ</t>
    </rPh>
    <phoneticPr fontId="3"/>
  </si>
  <si>
    <t>Ｈ</t>
    <phoneticPr fontId="3"/>
  </si>
  <si>
    <t>有</t>
    <rPh sb="0" eb="1">
      <t>ア</t>
    </rPh>
    <phoneticPr fontId="3"/>
  </si>
  <si>
    <t>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 したものをその試験のポイント数とする。</t>
    <rPh sb="1" eb="3">
      <t>ココ</t>
    </rPh>
    <rPh sb="4" eb="6">
      <t>タイガイ</t>
    </rPh>
    <rPh sb="6" eb="9">
      <t>シンダンヨウ</t>
    </rPh>
    <rPh sb="9" eb="12">
      <t>イヤクヒン</t>
    </rPh>
    <rPh sb="14" eb="16">
      <t>ソウカン</t>
    </rPh>
    <rPh sb="16" eb="17">
      <t>オヨ</t>
    </rPh>
    <rPh sb="18" eb="20">
      <t>セイノウ</t>
    </rPh>
    <rPh sb="20" eb="22">
      <t>シケン</t>
    </rPh>
    <rPh sb="23" eb="25">
      <t>ソクテイ</t>
    </rPh>
    <rPh sb="25" eb="27">
      <t>コウモク</t>
    </rPh>
    <rPh sb="28" eb="29">
      <t>アタラ</t>
    </rPh>
    <rPh sb="31" eb="33">
      <t>ヒンモク</t>
    </rPh>
    <rPh sb="33" eb="35">
      <t>イガイ</t>
    </rPh>
    <rPh sb="36" eb="38">
      <t>ヒンモク</t>
    </rPh>
    <rPh sb="39" eb="40">
      <t>カカ</t>
    </rPh>
    <rPh sb="41" eb="42">
      <t>キ</t>
    </rPh>
    <rPh sb="42" eb="44">
      <t>ショウニン</t>
    </rPh>
    <rPh sb="44" eb="47">
      <t>イヤクヒン</t>
    </rPh>
    <rPh sb="47" eb="48">
      <t>トウ</t>
    </rPh>
    <rPh sb="50" eb="52">
      <t>ソウカン</t>
    </rPh>
    <rPh sb="53" eb="54">
      <t>カン</t>
    </rPh>
    <rPh sb="60" eb="62">
      <t>シュウシュウ</t>
    </rPh>
    <rPh sb="77" eb="79">
      <t>ヨウソ</t>
    </rPh>
    <rPh sb="79" eb="80">
      <t>ゴト</t>
    </rPh>
    <rPh sb="81" eb="83">
      <t>ガイトウ</t>
    </rPh>
    <rPh sb="90" eb="91">
      <t>モト</t>
    </rPh>
    <rPh sb="100" eb="102">
      <t>ゴウケイ</t>
    </rPh>
    <phoneticPr fontId="3"/>
  </si>
  <si>
    <t>様式2（相関及び性能試験）</t>
    <rPh sb="0" eb="2">
      <t>ヨウシキ</t>
    </rPh>
    <rPh sb="4" eb="6">
      <t>ソウカン</t>
    </rPh>
    <rPh sb="6" eb="7">
      <t>オヨ</t>
    </rPh>
    <rPh sb="8" eb="10">
      <t>セイノウ</t>
    </rPh>
    <rPh sb="10" eb="12">
      <t>シケン</t>
    </rPh>
    <phoneticPr fontId="3"/>
  </si>
  <si>
    <t>相関及び性能試験研究経費ポイント算出表</t>
    <rPh sb="0" eb="2">
      <t>ソウカン</t>
    </rPh>
    <rPh sb="2" eb="3">
      <t>オヨ</t>
    </rPh>
    <rPh sb="4" eb="6">
      <t>セイノウ</t>
    </rPh>
    <rPh sb="6" eb="8">
      <t>シケン</t>
    </rPh>
    <rPh sb="8" eb="10">
      <t>ケンキュウ</t>
    </rPh>
    <rPh sb="10" eb="12">
      <t>ケイヒ</t>
    </rPh>
    <rPh sb="16" eb="18">
      <t>サンシュツ</t>
    </rPh>
    <rPh sb="18" eb="19">
      <t>ヒョウ</t>
    </rPh>
    <phoneticPr fontId="3"/>
  </si>
  <si>
    <t>臨床性能試験研究経費ポイント算出表</t>
    <rPh sb="0" eb="2">
      <t>リンショウ</t>
    </rPh>
    <rPh sb="2" eb="4">
      <t>セイノウ</t>
    </rPh>
    <rPh sb="4" eb="6">
      <t>シケン</t>
    </rPh>
    <rPh sb="6" eb="8">
      <t>ケンキュウ</t>
    </rPh>
    <rPh sb="8" eb="10">
      <t>ケイヒ</t>
    </rPh>
    <rPh sb="14" eb="16">
      <t>サンシュツ</t>
    </rPh>
    <rPh sb="16" eb="17">
      <t>ヒョウ</t>
    </rPh>
    <phoneticPr fontId="3"/>
  </si>
  <si>
    <t>51～100以下</t>
    <rPh sb="6" eb="8">
      <t>イカ</t>
    </rPh>
    <phoneticPr fontId="3"/>
  </si>
  <si>
    <t>101～300以下</t>
    <rPh sb="7" eb="9">
      <t>イカ</t>
    </rPh>
    <phoneticPr fontId="3"/>
  </si>
  <si>
    <t>301以上</t>
    <rPh sb="3" eb="5">
      <t>イジョウ</t>
    </rPh>
    <phoneticPr fontId="3"/>
  </si>
  <si>
    <t>Ｂ</t>
    <phoneticPr fontId="3"/>
  </si>
  <si>
    <t>Ｃ</t>
    <phoneticPr fontId="3"/>
  </si>
  <si>
    <t>Ｄ</t>
    <phoneticPr fontId="3"/>
  </si>
  <si>
    <t>Ｅ</t>
    <phoneticPr fontId="3"/>
  </si>
  <si>
    <t>Ｆ</t>
    <phoneticPr fontId="3"/>
  </si>
  <si>
    <t>合計ポイント数×6,000円＝</t>
    <phoneticPr fontId="3"/>
  </si>
  <si>
    <t>基礎額</t>
    <rPh sb="0" eb="2">
      <t>キソ</t>
    </rPh>
    <rPh sb="2" eb="3">
      <t>ガク</t>
    </rPh>
    <phoneticPr fontId="3"/>
  </si>
  <si>
    <t>血液、分泌物、精液、粘液、乳汁、髄液</t>
    <rPh sb="0" eb="2">
      <t>ケツエキ</t>
    </rPh>
    <rPh sb="3" eb="5">
      <t>ブンピツ</t>
    </rPh>
    <rPh sb="5" eb="6">
      <t>ブツ</t>
    </rPh>
    <rPh sb="7" eb="9">
      <t>セイエキ</t>
    </rPh>
    <rPh sb="10" eb="12">
      <t>ネンエキ</t>
    </rPh>
    <rPh sb="13" eb="15">
      <t>ニュウジュウ</t>
    </rPh>
    <rPh sb="16" eb="17">
      <t>ズイ</t>
    </rPh>
    <rPh sb="17" eb="18">
      <t>エキ</t>
    </rPh>
    <phoneticPr fontId="3"/>
  </si>
  <si>
    <t>髄液、羊水、組織、胸水、腹膜、腫瘍、内容物</t>
    <rPh sb="0" eb="1">
      <t>ズイ</t>
    </rPh>
    <rPh sb="1" eb="2">
      <t>エキ</t>
    </rPh>
    <rPh sb="3" eb="5">
      <t>ヨウスイ</t>
    </rPh>
    <rPh sb="6" eb="8">
      <t>ソシキ</t>
    </rPh>
    <rPh sb="9" eb="11">
      <t>キョウスイ</t>
    </rPh>
    <rPh sb="12" eb="14">
      <t>フクマク</t>
    </rPh>
    <rPh sb="15" eb="17">
      <t>シュヨウ</t>
    </rPh>
    <rPh sb="18" eb="20">
      <t>ナイヨウ</t>
    </rPh>
    <rPh sb="20" eb="21">
      <t>ブツ</t>
    </rPh>
    <phoneticPr fontId="3"/>
  </si>
  <si>
    <t>25～52週</t>
    <rPh sb="5" eb="6">
      <t>シュウ</t>
    </rPh>
    <phoneticPr fontId="3"/>
  </si>
  <si>
    <t>※K,N,O,Pは52週で実施する回数とする。</t>
    <rPh sb="11" eb="12">
      <t>シュウ</t>
    </rPh>
    <rPh sb="13" eb="15">
      <t>ジッシ</t>
    </rPh>
    <rPh sb="17" eb="19">
      <t>カイスウ</t>
    </rPh>
    <phoneticPr fontId="3"/>
  </si>
  <si>
    <t>髄液、羊水、組織、胸水、腹水、腫瘍、内容物</t>
    <rPh sb="0" eb="1">
      <t>ズイ</t>
    </rPh>
    <rPh sb="1" eb="2">
      <t>エキ</t>
    </rPh>
    <rPh sb="3" eb="5">
      <t>ヨウスイ</t>
    </rPh>
    <rPh sb="6" eb="8">
      <t>ソシキ</t>
    </rPh>
    <rPh sb="9" eb="11">
      <t>キョウスイ</t>
    </rPh>
    <rPh sb="12" eb="14">
      <t>フクスイ</t>
    </rPh>
    <rPh sb="15" eb="17">
      <t>シュヨウ</t>
    </rPh>
    <rPh sb="18" eb="20">
      <t>ナイヨウ</t>
    </rPh>
    <rPh sb="20" eb="21">
      <t>ブツ</t>
    </rPh>
    <phoneticPr fontId="3"/>
  </si>
  <si>
    <t>※J,M,N,Oは52週で実施する回数とする。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</si>
</sst>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円&quot;"/>
  </numFmts>
  <fonts count="1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18"/>
      <name val="ＭＳ Ｐゴシック"/>
      <family val="3"/>
      <charset val="128"/>
    </font>
    <font>
      <sz val="11"/>
      <name val="ＭＳ ゴシック"/>
      <family val="3"/>
      <charset val="128"/>
    </font>
    <font>
      <b/>
      <sz val="11"/>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rgb="FF99CCFF"/>
        <bgColor indexed="64"/>
      </patternFill>
    </fill>
    <fill>
      <patternFill patternType="solid">
        <fgColor indexed="44"/>
        <bgColor indexed="64"/>
      </patternFill>
    </fill>
    <fill>
      <patternFill patternType="solid">
        <fgColor theme="8" tint="0.39997558519241921"/>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s>
  <cellStyleXfs count="5">
    <xf numFmtId="0" fontId="0" fillId="0" borderId="0"/>
    <xf numFmtId="0" fontId="2" fillId="0" borderId="0">
      <alignment vertical="center"/>
    </xf>
    <xf numFmtId="0" fontId="5" fillId="0" borderId="0">
      <alignment vertical="center"/>
    </xf>
    <xf numFmtId="38" fontId="5" fillId="0" borderId="0" applyFont="0" applyFill="0" applyBorder="0" applyAlignment="0" applyProtection="0">
      <alignment vertical="center"/>
    </xf>
    <xf numFmtId="38" fontId="1" fillId="0" borderId="0" applyFont="0" applyFill="0" applyBorder="0" applyAlignment="0" applyProtection="0"/>
  </cellStyleXfs>
  <cellXfs count="110">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Font="1"/>
    <xf numFmtId="0" fontId="0" fillId="0" borderId="0" xfId="0" applyFont="1" applyAlignment="1">
      <alignment horizontal="center"/>
    </xf>
    <xf numFmtId="0" fontId="7" fillId="0" borderId="0" xfId="0" applyFont="1" applyAlignment="1">
      <alignment vertical="center"/>
    </xf>
    <xf numFmtId="0" fontId="7" fillId="0" borderId="0" xfId="0" applyFont="1"/>
    <xf numFmtId="0" fontId="0" fillId="0" borderId="11" xfId="0" applyFont="1" applyBorder="1" applyAlignment="1">
      <alignment horizontal="center" vertical="center"/>
    </xf>
    <xf numFmtId="0" fontId="0" fillId="0" borderId="11" xfId="0" applyFont="1" applyBorder="1" applyAlignment="1">
      <alignment vertical="center"/>
    </xf>
    <xf numFmtId="0" fontId="4" fillId="0" borderId="11" xfId="0" applyFont="1" applyBorder="1" applyAlignment="1">
      <alignment horizontal="center" vertical="center" wrapText="1"/>
    </xf>
    <xf numFmtId="0" fontId="0" fillId="0" borderId="18" xfId="0" applyFont="1" applyBorder="1" applyAlignment="1">
      <alignment vertical="center"/>
    </xf>
    <xf numFmtId="0" fontId="0" fillId="0" borderId="19" xfId="0" applyFont="1" applyBorder="1" applyAlignment="1">
      <alignment vertical="center"/>
    </xf>
    <xf numFmtId="0" fontId="0" fillId="2" borderId="20" xfId="0" applyFont="1" applyFill="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horizontal="center" vertical="center"/>
    </xf>
    <xf numFmtId="0" fontId="0" fillId="0" borderId="22" xfId="0" applyFont="1" applyBorder="1" applyAlignment="1">
      <alignment vertical="center"/>
    </xf>
    <xf numFmtId="0" fontId="4" fillId="0" borderId="22" xfId="0" applyFont="1" applyBorder="1" applyAlignment="1">
      <alignment horizontal="center" vertical="center" wrapText="1"/>
    </xf>
    <xf numFmtId="0" fontId="0" fillId="0" borderId="23" xfId="0" applyFont="1" applyBorder="1" applyAlignment="1">
      <alignment vertical="center"/>
    </xf>
    <xf numFmtId="0" fontId="0" fillId="0" borderId="24" xfId="0" applyFont="1" applyBorder="1" applyAlignment="1">
      <alignment vertical="center"/>
    </xf>
    <xf numFmtId="0" fontId="0" fillId="2" borderId="25" xfId="0" applyFont="1" applyFill="1" applyBorder="1" applyAlignment="1">
      <alignment horizontal="center" vertical="center"/>
    </xf>
    <xf numFmtId="0" fontId="0" fillId="0" borderId="28" xfId="0" applyFont="1" applyBorder="1" applyAlignment="1">
      <alignment vertical="center"/>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2" xfId="0" applyFont="1" applyBorder="1" applyAlignment="1">
      <alignment vertical="center" shrinkToFit="1"/>
    </xf>
    <xf numFmtId="0" fontId="0" fillId="0" borderId="23" xfId="0" applyFont="1" applyBorder="1" applyAlignment="1">
      <alignment vertical="center" wrapText="1" shrinkToFit="1"/>
    </xf>
    <xf numFmtId="0" fontId="0" fillId="0" borderId="23" xfId="0" applyBorder="1" applyAlignment="1">
      <alignment vertical="center" wrapText="1"/>
    </xf>
    <xf numFmtId="0" fontId="0" fillId="0" borderId="22" xfId="0" applyFont="1" applyFill="1" applyBorder="1" applyAlignment="1">
      <alignment vertical="center"/>
    </xf>
    <xf numFmtId="0" fontId="0" fillId="0" borderId="22" xfId="0" applyFont="1" applyFill="1" applyBorder="1" applyAlignment="1">
      <alignment vertical="center" wrapText="1"/>
    </xf>
    <xf numFmtId="0" fontId="0" fillId="0" borderId="23" xfId="0" applyBorder="1" applyAlignment="1">
      <alignment horizontal="left" vertical="center"/>
    </xf>
    <xf numFmtId="0" fontId="0" fillId="0" borderId="24" xfId="0" applyFill="1" applyBorder="1" applyAlignment="1">
      <alignment vertical="center"/>
    </xf>
    <xf numFmtId="0" fontId="0" fillId="0" borderId="25" xfId="0" applyFont="1" applyFill="1" applyBorder="1" applyAlignment="1">
      <alignment horizontal="center" vertical="center"/>
    </xf>
    <xf numFmtId="0" fontId="0" fillId="0" borderId="23" xfId="0" applyFont="1" applyFill="1" applyBorder="1" applyAlignment="1">
      <alignment vertical="center"/>
    </xf>
    <xf numFmtId="0" fontId="0" fillId="0" borderId="29" xfId="0" applyFont="1" applyBorder="1" applyAlignment="1">
      <alignment horizontal="center" vertical="center"/>
    </xf>
    <xf numFmtId="0" fontId="0" fillId="0" borderId="24" xfId="0" applyBorder="1" applyAlignment="1">
      <alignment horizontal="left" vertical="center"/>
    </xf>
    <xf numFmtId="0" fontId="0" fillId="0" borderId="15" xfId="0" applyFont="1" applyBorder="1" applyAlignment="1">
      <alignment vertical="center"/>
    </xf>
    <xf numFmtId="0" fontId="4" fillId="0" borderId="15" xfId="0" applyFont="1" applyBorder="1" applyAlignment="1">
      <alignment horizontal="center" vertical="center" wrapText="1"/>
    </xf>
    <xf numFmtId="0" fontId="0" fillId="0" borderId="17" xfId="0" applyFont="1" applyBorder="1" applyAlignment="1">
      <alignment vertical="center"/>
    </xf>
    <xf numFmtId="0" fontId="0" fillId="0" borderId="30" xfId="0" applyFont="1" applyBorder="1" applyAlignment="1">
      <alignment vertical="center"/>
    </xf>
    <xf numFmtId="0" fontId="0" fillId="2" borderId="31" xfId="0" applyFont="1" applyFill="1" applyBorder="1" applyAlignment="1">
      <alignment horizontal="center" vertical="center"/>
    </xf>
    <xf numFmtId="0" fontId="0" fillId="0" borderId="32" xfId="0" applyFont="1" applyBorder="1" applyAlignment="1">
      <alignment vertical="center"/>
    </xf>
    <xf numFmtId="0" fontId="1" fillId="0" borderId="1" xfId="0" applyFont="1" applyBorder="1" applyAlignment="1">
      <alignment horizontal="right" vertical="center"/>
    </xf>
    <xf numFmtId="0" fontId="0" fillId="0" borderId="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xf numFmtId="0" fontId="0" fillId="0" borderId="0" xfId="0" applyFont="1" applyBorder="1" applyAlignment="1">
      <alignment horizontal="center"/>
    </xf>
    <xf numFmtId="0" fontId="0" fillId="0" borderId="3" xfId="0" applyFont="1" applyBorder="1"/>
    <xf numFmtId="0" fontId="0" fillId="0" borderId="2" xfId="0" applyFont="1" applyBorder="1" applyAlignment="1">
      <alignment horizontal="left" vertical="center"/>
    </xf>
    <xf numFmtId="176" fontId="0" fillId="0" borderId="0" xfId="4" applyNumberFormat="1" applyFont="1" applyBorder="1" applyAlignment="1">
      <alignment horizontal="center"/>
    </xf>
    <xf numFmtId="0" fontId="0" fillId="0" borderId="0" xfId="0" applyFont="1" applyBorder="1" applyAlignment="1">
      <alignment horizontal="left" vertical="center"/>
    </xf>
    <xf numFmtId="176" fontId="0" fillId="0" borderId="0" xfId="4" applyNumberFormat="1" applyFont="1" applyBorder="1"/>
    <xf numFmtId="41" fontId="0" fillId="0" borderId="0" xfId="0" applyNumberFormat="1" applyFont="1" applyBorder="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right" vertical="center"/>
    </xf>
    <xf numFmtId="0" fontId="0" fillId="0" borderId="5" xfId="0" applyFont="1" applyBorder="1" applyAlignment="1">
      <alignment horizontal="center" vertical="center"/>
    </xf>
    <xf numFmtId="176" fontId="0" fillId="0" borderId="5" xfId="4" applyNumberFormat="1" applyFont="1" applyBorder="1" applyAlignment="1">
      <alignment horizontal="center"/>
    </xf>
    <xf numFmtId="0" fontId="0" fillId="0" borderId="5" xfId="0" applyFont="1" applyBorder="1" applyAlignment="1">
      <alignment horizontal="left"/>
    </xf>
    <xf numFmtId="0" fontId="0" fillId="0" borderId="5" xfId="0" applyFont="1" applyBorder="1"/>
    <xf numFmtId="0" fontId="0" fillId="0" borderId="5" xfId="0" applyFont="1" applyBorder="1" applyAlignment="1">
      <alignment horizontal="center"/>
    </xf>
    <xf numFmtId="0" fontId="0" fillId="0" borderId="6" xfId="0" applyFont="1" applyBorder="1"/>
    <xf numFmtId="0" fontId="0"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0" xfId="0" applyFont="1" applyAlignment="1">
      <alignment horizontal="left" vertical="center"/>
    </xf>
    <xf numFmtId="0" fontId="8" fillId="0" borderId="0" xfId="0" applyFont="1"/>
    <xf numFmtId="0" fontId="0" fillId="0" borderId="0" xfId="0" applyAlignment="1">
      <alignment horizontal="left" indent="1"/>
    </xf>
    <xf numFmtId="0" fontId="8" fillId="0" borderId="1" xfId="0" applyFont="1" applyBorder="1" applyAlignment="1">
      <alignment vertical="center"/>
    </xf>
    <xf numFmtId="0" fontId="8" fillId="0" borderId="1" xfId="0" applyFont="1" applyBorder="1" applyAlignment="1">
      <alignment vertical="center" wrapText="1"/>
    </xf>
    <xf numFmtId="0" fontId="9" fillId="6" borderId="1" xfId="0" applyFont="1" applyFill="1" applyBorder="1" applyAlignment="1">
      <alignment vertical="center"/>
    </xf>
    <xf numFmtId="0" fontId="8" fillId="0" borderId="1" xfId="0" applyFont="1" applyBorder="1" applyAlignment="1">
      <alignment horizontal="center" vertical="center"/>
    </xf>
    <xf numFmtId="0" fontId="0" fillId="0" borderId="23" xfId="0" applyFont="1" applyFill="1" applyBorder="1" applyAlignment="1">
      <alignment vertical="center" wrapText="1"/>
    </xf>
    <xf numFmtId="0" fontId="0" fillId="0" borderId="25" xfId="0" applyFont="1" applyFill="1" applyBorder="1" applyAlignment="1">
      <alignment vertical="center" wrapText="1"/>
    </xf>
    <xf numFmtId="0" fontId="0" fillId="0" borderId="15" xfId="0" applyFont="1" applyBorder="1" applyAlignment="1">
      <alignment horizontal="center" vertical="center"/>
    </xf>
    <xf numFmtId="0" fontId="0" fillId="0" borderId="15" xfId="0" applyFont="1" applyFill="1" applyBorder="1" applyAlignment="1">
      <alignment vertical="center" wrapText="1"/>
    </xf>
    <xf numFmtId="0" fontId="0" fillId="0" borderId="17" xfId="0" applyBorder="1" applyAlignment="1">
      <alignment horizontal="left" vertical="center"/>
    </xf>
    <xf numFmtId="0" fontId="0" fillId="0" borderId="30" xfId="0" applyFill="1" applyBorder="1" applyAlignment="1">
      <alignment vertical="center"/>
    </xf>
    <xf numFmtId="0" fontId="0" fillId="0" borderId="31" xfId="0" applyFont="1" applyFill="1" applyBorder="1" applyAlignment="1">
      <alignment horizontal="center" vertical="center"/>
    </xf>
    <xf numFmtId="0" fontId="0" fillId="0" borderId="17" xfId="0" applyFont="1" applyFill="1" applyBorder="1" applyAlignment="1">
      <alignment vertical="center"/>
    </xf>
    <xf numFmtId="0" fontId="0" fillId="0" borderId="16" xfId="0" applyFont="1" applyBorder="1" applyAlignment="1">
      <alignment vertical="center"/>
    </xf>
    <xf numFmtId="3" fontId="0" fillId="0" borderId="7" xfId="0" applyNumberFormat="1" applyFont="1" applyBorder="1" applyAlignment="1">
      <alignment vertical="center" wrapText="1"/>
    </xf>
    <xf numFmtId="0" fontId="6" fillId="0" borderId="0" xfId="0" applyFont="1" applyAlignment="1">
      <alignment horizontal="distributed" vertical="center" indent="9"/>
    </xf>
    <xf numFmtId="0" fontId="0" fillId="0" borderId="0" xfId="0" applyFont="1" applyAlignment="1">
      <alignment horizontal="left" vertical="center" wrapText="1"/>
    </xf>
    <xf numFmtId="0" fontId="0" fillId="0" borderId="8" xfId="0" applyFont="1" applyBorder="1" applyAlignment="1">
      <alignment horizontal="distributed" vertical="center" wrapText="1" indent="3"/>
    </xf>
    <xf numFmtId="0" fontId="0" fillId="0" borderId="7" xfId="0" applyFont="1" applyBorder="1" applyAlignment="1">
      <alignment horizontal="distributed" vertical="center" wrapText="1" indent="3"/>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 xfId="0" applyFont="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3" fontId="0" fillId="0" borderId="9" xfId="0" applyNumberFormat="1"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center" vertical="center"/>
    </xf>
  </cellXfs>
  <cellStyles count="5">
    <cellStyle name="Normal 2" xfId="1"/>
    <cellStyle name="桁区切り 2" xfId="3"/>
    <cellStyle name="桁区切り 3" xfId="4"/>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20" zoomScaleNormal="100" zoomScaleSheetLayoutView="100" workbookViewId="0">
      <selection activeCell="B37" sqref="B37"/>
    </sheetView>
  </sheetViews>
  <sheetFormatPr defaultRowHeight="15" customHeight="1"/>
  <cols>
    <col min="1" max="1" width="3.25" style="1" customWidth="1"/>
    <col min="2" max="2" width="20.625" style="2" customWidth="1"/>
    <col min="3" max="3" width="4.125" style="1" customWidth="1"/>
    <col min="4" max="4" width="13.125" style="3" customWidth="1"/>
    <col min="5" max="5" width="4.625" style="4" customWidth="1"/>
    <col min="6" max="6" width="13.125" style="3" customWidth="1"/>
    <col min="7" max="7" width="4.625" style="4" customWidth="1"/>
    <col min="8" max="8" width="13.125" style="3" customWidth="1"/>
    <col min="9" max="9" width="4.625" style="4" customWidth="1"/>
    <col min="10" max="10" width="8.625" style="3" customWidth="1"/>
    <col min="11" max="11" width="1.625" style="3" customWidth="1"/>
    <col min="12" max="12" width="4.125" style="3" customWidth="1"/>
    <col min="13" max="13" width="20.875" style="3" customWidth="1"/>
    <col min="14" max="256" width="9" style="3"/>
    <col min="257" max="257" width="3.25" style="3" customWidth="1"/>
    <col min="258" max="258" width="20.625" style="3" customWidth="1"/>
    <col min="259" max="259" width="4.125" style="3" customWidth="1"/>
    <col min="260" max="260" width="13.125" style="3" customWidth="1"/>
    <col min="261" max="261" width="4.625" style="3" customWidth="1"/>
    <col min="262" max="262" width="13.125" style="3" customWidth="1"/>
    <col min="263" max="263" width="4.625" style="3" customWidth="1"/>
    <col min="264" max="264" width="13.125" style="3" customWidth="1"/>
    <col min="265" max="265" width="4.625" style="3" customWidth="1"/>
    <col min="266" max="266" width="8.625" style="3" customWidth="1"/>
    <col min="267" max="267" width="1.625" style="3" customWidth="1"/>
    <col min="268" max="512" width="9" style="3"/>
    <col min="513" max="513" width="3.25" style="3" customWidth="1"/>
    <col min="514" max="514" width="20.625" style="3" customWidth="1"/>
    <col min="515" max="515" width="4.125" style="3" customWidth="1"/>
    <col min="516" max="516" width="13.125" style="3" customWidth="1"/>
    <col min="517" max="517" width="4.625" style="3" customWidth="1"/>
    <col min="518" max="518" width="13.125" style="3" customWidth="1"/>
    <col min="519" max="519" width="4.625" style="3" customWidth="1"/>
    <col min="520" max="520" width="13.125" style="3" customWidth="1"/>
    <col min="521" max="521" width="4.625" style="3" customWidth="1"/>
    <col min="522" max="522" width="8.625" style="3" customWidth="1"/>
    <col min="523" max="523" width="1.625" style="3" customWidth="1"/>
    <col min="524" max="768" width="9" style="3"/>
    <col min="769" max="769" width="3.25" style="3" customWidth="1"/>
    <col min="770" max="770" width="20.625" style="3" customWidth="1"/>
    <col min="771" max="771" width="4.125" style="3" customWidth="1"/>
    <col min="772" max="772" width="13.125" style="3" customWidth="1"/>
    <col min="773" max="773" width="4.625" style="3" customWidth="1"/>
    <col min="774" max="774" width="13.125" style="3" customWidth="1"/>
    <col min="775" max="775" width="4.625" style="3" customWidth="1"/>
    <col min="776" max="776" width="13.125" style="3" customWidth="1"/>
    <col min="777" max="777" width="4.625" style="3" customWidth="1"/>
    <col min="778" max="778" width="8.625" style="3" customWidth="1"/>
    <col min="779" max="779" width="1.625" style="3" customWidth="1"/>
    <col min="780" max="1024" width="9" style="3"/>
    <col min="1025" max="1025" width="3.25" style="3" customWidth="1"/>
    <col min="1026" max="1026" width="20.625" style="3" customWidth="1"/>
    <col min="1027" max="1027" width="4.125" style="3" customWidth="1"/>
    <col min="1028" max="1028" width="13.125" style="3" customWidth="1"/>
    <col min="1029" max="1029" width="4.625" style="3" customWidth="1"/>
    <col min="1030" max="1030" width="13.125" style="3" customWidth="1"/>
    <col min="1031" max="1031" width="4.625" style="3" customWidth="1"/>
    <col min="1032" max="1032" width="13.125" style="3" customWidth="1"/>
    <col min="1033" max="1033" width="4.625" style="3" customWidth="1"/>
    <col min="1034" max="1034" width="8.625" style="3" customWidth="1"/>
    <col min="1035" max="1035" width="1.625" style="3" customWidth="1"/>
    <col min="1036" max="1280" width="9" style="3"/>
    <col min="1281" max="1281" width="3.25" style="3" customWidth="1"/>
    <col min="1282" max="1282" width="20.625" style="3" customWidth="1"/>
    <col min="1283" max="1283" width="4.125" style="3" customWidth="1"/>
    <col min="1284" max="1284" width="13.125" style="3" customWidth="1"/>
    <col min="1285" max="1285" width="4.625" style="3" customWidth="1"/>
    <col min="1286" max="1286" width="13.125" style="3" customWidth="1"/>
    <col min="1287" max="1287" width="4.625" style="3" customWidth="1"/>
    <col min="1288" max="1288" width="13.125" style="3" customWidth="1"/>
    <col min="1289" max="1289" width="4.625" style="3" customWidth="1"/>
    <col min="1290" max="1290" width="8.625" style="3" customWidth="1"/>
    <col min="1291" max="1291" width="1.625" style="3" customWidth="1"/>
    <col min="1292" max="1536" width="9" style="3"/>
    <col min="1537" max="1537" width="3.25" style="3" customWidth="1"/>
    <col min="1538" max="1538" width="20.625" style="3" customWidth="1"/>
    <col min="1539" max="1539" width="4.125" style="3" customWidth="1"/>
    <col min="1540" max="1540" width="13.125" style="3" customWidth="1"/>
    <col min="1541" max="1541" width="4.625" style="3" customWidth="1"/>
    <col min="1542" max="1542" width="13.125" style="3" customWidth="1"/>
    <col min="1543" max="1543" width="4.625" style="3" customWidth="1"/>
    <col min="1544" max="1544" width="13.125" style="3" customWidth="1"/>
    <col min="1545" max="1545" width="4.625" style="3" customWidth="1"/>
    <col min="1546" max="1546" width="8.625" style="3" customWidth="1"/>
    <col min="1547" max="1547" width="1.625" style="3" customWidth="1"/>
    <col min="1548" max="1792" width="9" style="3"/>
    <col min="1793" max="1793" width="3.25" style="3" customWidth="1"/>
    <col min="1794" max="1794" width="20.625" style="3" customWidth="1"/>
    <col min="1795" max="1795" width="4.125" style="3" customWidth="1"/>
    <col min="1796" max="1796" width="13.125" style="3" customWidth="1"/>
    <col min="1797" max="1797" width="4.625" style="3" customWidth="1"/>
    <col min="1798" max="1798" width="13.125" style="3" customWidth="1"/>
    <col min="1799" max="1799" width="4.625" style="3" customWidth="1"/>
    <col min="1800" max="1800" width="13.125" style="3" customWidth="1"/>
    <col min="1801" max="1801" width="4.625" style="3" customWidth="1"/>
    <col min="1802" max="1802" width="8.625" style="3" customWidth="1"/>
    <col min="1803" max="1803" width="1.625" style="3" customWidth="1"/>
    <col min="1804" max="2048" width="9" style="3"/>
    <col min="2049" max="2049" width="3.25" style="3" customWidth="1"/>
    <col min="2050" max="2050" width="20.625" style="3" customWidth="1"/>
    <col min="2051" max="2051" width="4.125" style="3" customWidth="1"/>
    <col min="2052" max="2052" width="13.125" style="3" customWidth="1"/>
    <col min="2053" max="2053" width="4.625" style="3" customWidth="1"/>
    <col min="2054" max="2054" width="13.125" style="3" customWidth="1"/>
    <col min="2055" max="2055" width="4.625" style="3" customWidth="1"/>
    <col min="2056" max="2056" width="13.125" style="3" customWidth="1"/>
    <col min="2057" max="2057" width="4.625" style="3" customWidth="1"/>
    <col min="2058" max="2058" width="8.625" style="3" customWidth="1"/>
    <col min="2059" max="2059" width="1.625" style="3" customWidth="1"/>
    <col min="2060" max="2304" width="9" style="3"/>
    <col min="2305" max="2305" width="3.25" style="3" customWidth="1"/>
    <col min="2306" max="2306" width="20.625" style="3" customWidth="1"/>
    <col min="2307" max="2307" width="4.125" style="3" customWidth="1"/>
    <col min="2308" max="2308" width="13.125" style="3" customWidth="1"/>
    <col min="2309" max="2309" width="4.625" style="3" customWidth="1"/>
    <col min="2310" max="2310" width="13.125" style="3" customWidth="1"/>
    <col min="2311" max="2311" width="4.625" style="3" customWidth="1"/>
    <col min="2312" max="2312" width="13.125" style="3" customWidth="1"/>
    <col min="2313" max="2313" width="4.625" style="3" customWidth="1"/>
    <col min="2314" max="2314" width="8.625" style="3" customWidth="1"/>
    <col min="2315" max="2315" width="1.625" style="3" customWidth="1"/>
    <col min="2316" max="2560" width="9" style="3"/>
    <col min="2561" max="2561" width="3.25" style="3" customWidth="1"/>
    <col min="2562" max="2562" width="20.625" style="3" customWidth="1"/>
    <col min="2563" max="2563" width="4.125" style="3" customWidth="1"/>
    <col min="2564" max="2564" width="13.125" style="3" customWidth="1"/>
    <col min="2565" max="2565" width="4.625" style="3" customWidth="1"/>
    <col min="2566" max="2566" width="13.125" style="3" customWidth="1"/>
    <col min="2567" max="2567" width="4.625" style="3" customWidth="1"/>
    <col min="2568" max="2568" width="13.125" style="3" customWidth="1"/>
    <col min="2569" max="2569" width="4.625" style="3" customWidth="1"/>
    <col min="2570" max="2570" width="8.625" style="3" customWidth="1"/>
    <col min="2571" max="2571" width="1.625" style="3" customWidth="1"/>
    <col min="2572" max="2816" width="9" style="3"/>
    <col min="2817" max="2817" width="3.25" style="3" customWidth="1"/>
    <col min="2818" max="2818" width="20.625" style="3" customWidth="1"/>
    <col min="2819" max="2819" width="4.125" style="3" customWidth="1"/>
    <col min="2820" max="2820" width="13.125" style="3" customWidth="1"/>
    <col min="2821" max="2821" width="4.625" style="3" customWidth="1"/>
    <col min="2822" max="2822" width="13.125" style="3" customWidth="1"/>
    <col min="2823" max="2823" width="4.625" style="3" customWidth="1"/>
    <col min="2824" max="2824" width="13.125" style="3" customWidth="1"/>
    <col min="2825" max="2825" width="4.625" style="3" customWidth="1"/>
    <col min="2826" max="2826" width="8.625" style="3" customWidth="1"/>
    <col min="2827" max="2827" width="1.625" style="3" customWidth="1"/>
    <col min="2828" max="3072" width="9" style="3"/>
    <col min="3073" max="3073" width="3.25" style="3" customWidth="1"/>
    <col min="3074" max="3074" width="20.625" style="3" customWidth="1"/>
    <col min="3075" max="3075" width="4.125" style="3" customWidth="1"/>
    <col min="3076" max="3076" width="13.125" style="3" customWidth="1"/>
    <col min="3077" max="3077" width="4.625" style="3" customWidth="1"/>
    <col min="3078" max="3078" width="13.125" style="3" customWidth="1"/>
    <col min="3079" max="3079" width="4.625" style="3" customWidth="1"/>
    <col min="3080" max="3080" width="13.125" style="3" customWidth="1"/>
    <col min="3081" max="3081" width="4.625" style="3" customWidth="1"/>
    <col min="3082" max="3082" width="8.625" style="3" customWidth="1"/>
    <col min="3083" max="3083" width="1.625" style="3" customWidth="1"/>
    <col min="3084" max="3328" width="9" style="3"/>
    <col min="3329" max="3329" width="3.25" style="3" customWidth="1"/>
    <col min="3330" max="3330" width="20.625" style="3" customWidth="1"/>
    <col min="3331" max="3331" width="4.125" style="3" customWidth="1"/>
    <col min="3332" max="3332" width="13.125" style="3" customWidth="1"/>
    <col min="3333" max="3333" width="4.625" style="3" customWidth="1"/>
    <col min="3334" max="3334" width="13.125" style="3" customWidth="1"/>
    <col min="3335" max="3335" width="4.625" style="3" customWidth="1"/>
    <col min="3336" max="3336" width="13.125" style="3" customWidth="1"/>
    <col min="3337" max="3337" width="4.625" style="3" customWidth="1"/>
    <col min="3338" max="3338" width="8.625" style="3" customWidth="1"/>
    <col min="3339" max="3339" width="1.625" style="3" customWidth="1"/>
    <col min="3340" max="3584" width="9" style="3"/>
    <col min="3585" max="3585" width="3.25" style="3" customWidth="1"/>
    <col min="3586" max="3586" width="20.625" style="3" customWidth="1"/>
    <col min="3587" max="3587" width="4.125" style="3" customWidth="1"/>
    <col min="3588" max="3588" width="13.125" style="3" customWidth="1"/>
    <col min="3589" max="3589" width="4.625" style="3" customWidth="1"/>
    <col min="3590" max="3590" width="13.125" style="3" customWidth="1"/>
    <col min="3591" max="3591" width="4.625" style="3" customWidth="1"/>
    <col min="3592" max="3592" width="13.125" style="3" customWidth="1"/>
    <col min="3593" max="3593" width="4.625" style="3" customWidth="1"/>
    <col min="3594" max="3594" width="8.625" style="3" customWidth="1"/>
    <col min="3595" max="3595" width="1.625" style="3" customWidth="1"/>
    <col min="3596" max="3840" width="9" style="3"/>
    <col min="3841" max="3841" width="3.25" style="3" customWidth="1"/>
    <col min="3842" max="3842" width="20.625" style="3" customWidth="1"/>
    <col min="3843" max="3843" width="4.125" style="3" customWidth="1"/>
    <col min="3844" max="3844" width="13.125" style="3" customWidth="1"/>
    <col min="3845" max="3845" width="4.625" style="3" customWidth="1"/>
    <col min="3846" max="3846" width="13.125" style="3" customWidth="1"/>
    <col min="3847" max="3847" width="4.625" style="3" customWidth="1"/>
    <col min="3848" max="3848" width="13.125" style="3" customWidth="1"/>
    <col min="3849" max="3849" width="4.625" style="3" customWidth="1"/>
    <col min="3850" max="3850" width="8.625" style="3" customWidth="1"/>
    <col min="3851" max="3851" width="1.625" style="3" customWidth="1"/>
    <col min="3852" max="4096" width="9" style="3"/>
    <col min="4097" max="4097" width="3.25" style="3" customWidth="1"/>
    <col min="4098" max="4098" width="20.625" style="3" customWidth="1"/>
    <col min="4099" max="4099" width="4.125" style="3" customWidth="1"/>
    <col min="4100" max="4100" width="13.125" style="3" customWidth="1"/>
    <col min="4101" max="4101" width="4.625" style="3" customWidth="1"/>
    <col min="4102" max="4102" width="13.125" style="3" customWidth="1"/>
    <col min="4103" max="4103" width="4.625" style="3" customWidth="1"/>
    <col min="4104" max="4104" width="13.125" style="3" customWidth="1"/>
    <col min="4105" max="4105" width="4.625" style="3" customWidth="1"/>
    <col min="4106" max="4106" width="8.625" style="3" customWidth="1"/>
    <col min="4107" max="4107" width="1.625" style="3" customWidth="1"/>
    <col min="4108" max="4352" width="9" style="3"/>
    <col min="4353" max="4353" width="3.25" style="3" customWidth="1"/>
    <col min="4354" max="4354" width="20.625" style="3" customWidth="1"/>
    <col min="4355" max="4355" width="4.125" style="3" customWidth="1"/>
    <col min="4356" max="4356" width="13.125" style="3" customWidth="1"/>
    <col min="4357" max="4357" width="4.625" style="3" customWidth="1"/>
    <col min="4358" max="4358" width="13.125" style="3" customWidth="1"/>
    <col min="4359" max="4359" width="4.625" style="3" customWidth="1"/>
    <col min="4360" max="4360" width="13.125" style="3" customWidth="1"/>
    <col min="4361" max="4361" width="4.625" style="3" customWidth="1"/>
    <col min="4362" max="4362" width="8.625" style="3" customWidth="1"/>
    <col min="4363" max="4363" width="1.625" style="3" customWidth="1"/>
    <col min="4364" max="4608" width="9" style="3"/>
    <col min="4609" max="4609" width="3.25" style="3" customWidth="1"/>
    <col min="4610" max="4610" width="20.625" style="3" customWidth="1"/>
    <col min="4611" max="4611" width="4.125" style="3" customWidth="1"/>
    <col min="4612" max="4612" width="13.125" style="3" customWidth="1"/>
    <col min="4613" max="4613" width="4.625" style="3" customWidth="1"/>
    <col min="4614" max="4614" width="13.125" style="3" customWidth="1"/>
    <col min="4615" max="4615" width="4.625" style="3" customWidth="1"/>
    <col min="4616" max="4616" width="13.125" style="3" customWidth="1"/>
    <col min="4617" max="4617" width="4.625" style="3" customWidth="1"/>
    <col min="4618" max="4618" width="8.625" style="3" customWidth="1"/>
    <col min="4619" max="4619" width="1.625" style="3" customWidth="1"/>
    <col min="4620" max="4864" width="9" style="3"/>
    <col min="4865" max="4865" width="3.25" style="3" customWidth="1"/>
    <col min="4866" max="4866" width="20.625" style="3" customWidth="1"/>
    <col min="4867" max="4867" width="4.125" style="3" customWidth="1"/>
    <col min="4868" max="4868" width="13.125" style="3" customWidth="1"/>
    <col min="4869" max="4869" width="4.625" style="3" customWidth="1"/>
    <col min="4870" max="4870" width="13.125" style="3" customWidth="1"/>
    <col min="4871" max="4871" width="4.625" style="3" customWidth="1"/>
    <col min="4872" max="4872" width="13.125" style="3" customWidth="1"/>
    <col min="4873" max="4873" width="4.625" style="3" customWidth="1"/>
    <col min="4874" max="4874" width="8.625" style="3" customWidth="1"/>
    <col min="4875" max="4875" width="1.625" style="3" customWidth="1"/>
    <col min="4876" max="5120" width="9" style="3"/>
    <col min="5121" max="5121" width="3.25" style="3" customWidth="1"/>
    <col min="5122" max="5122" width="20.625" style="3" customWidth="1"/>
    <col min="5123" max="5123" width="4.125" style="3" customWidth="1"/>
    <col min="5124" max="5124" width="13.125" style="3" customWidth="1"/>
    <col min="5125" max="5125" width="4.625" style="3" customWidth="1"/>
    <col min="5126" max="5126" width="13.125" style="3" customWidth="1"/>
    <col min="5127" max="5127" width="4.625" style="3" customWidth="1"/>
    <col min="5128" max="5128" width="13.125" style="3" customWidth="1"/>
    <col min="5129" max="5129" width="4.625" style="3" customWidth="1"/>
    <col min="5130" max="5130" width="8.625" style="3" customWidth="1"/>
    <col min="5131" max="5131" width="1.625" style="3" customWidth="1"/>
    <col min="5132" max="5376" width="9" style="3"/>
    <col min="5377" max="5377" width="3.25" style="3" customWidth="1"/>
    <col min="5378" max="5378" width="20.625" style="3" customWidth="1"/>
    <col min="5379" max="5379" width="4.125" style="3" customWidth="1"/>
    <col min="5380" max="5380" width="13.125" style="3" customWidth="1"/>
    <col min="5381" max="5381" width="4.625" style="3" customWidth="1"/>
    <col min="5382" max="5382" width="13.125" style="3" customWidth="1"/>
    <col min="5383" max="5383" width="4.625" style="3" customWidth="1"/>
    <col min="5384" max="5384" width="13.125" style="3" customWidth="1"/>
    <col min="5385" max="5385" width="4.625" style="3" customWidth="1"/>
    <col min="5386" max="5386" width="8.625" style="3" customWidth="1"/>
    <col min="5387" max="5387" width="1.625" style="3" customWidth="1"/>
    <col min="5388" max="5632" width="9" style="3"/>
    <col min="5633" max="5633" width="3.25" style="3" customWidth="1"/>
    <col min="5634" max="5634" width="20.625" style="3" customWidth="1"/>
    <col min="5635" max="5635" width="4.125" style="3" customWidth="1"/>
    <col min="5636" max="5636" width="13.125" style="3" customWidth="1"/>
    <col min="5637" max="5637" width="4.625" style="3" customWidth="1"/>
    <col min="5638" max="5638" width="13.125" style="3" customWidth="1"/>
    <col min="5639" max="5639" width="4.625" style="3" customWidth="1"/>
    <col min="5640" max="5640" width="13.125" style="3" customWidth="1"/>
    <col min="5641" max="5641" width="4.625" style="3" customWidth="1"/>
    <col min="5642" max="5642" width="8.625" style="3" customWidth="1"/>
    <col min="5643" max="5643" width="1.625" style="3" customWidth="1"/>
    <col min="5644" max="5888" width="9" style="3"/>
    <col min="5889" max="5889" width="3.25" style="3" customWidth="1"/>
    <col min="5890" max="5890" width="20.625" style="3" customWidth="1"/>
    <col min="5891" max="5891" width="4.125" style="3" customWidth="1"/>
    <col min="5892" max="5892" width="13.125" style="3" customWidth="1"/>
    <col min="5893" max="5893" width="4.625" style="3" customWidth="1"/>
    <col min="5894" max="5894" width="13.125" style="3" customWidth="1"/>
    <col min="5895" max="5895" width="4.625" style="3" customWidth="1"/>
    <col min="5896" max="5896" width="13.125" style="3" customWidth="1"/>
    <col min="5897" max="5897" width="4.625" style="3" customWidth="1"/>
    <col min="5898" max="5898" width="8.625" style="3" customWidth="1"/>
    <col min="5899" max="5899" width="1.625" style="3" customWidth="1"/>
    <col min="5900" max="6144" width="9" style="3"/>
    <col min="6145" max="6145" width="3.25" style="3" customWidth="1"/>
    <col min="6146" max="6146" width="20.625" style="3" customWidth="1"/>
    <col min="6147" max="6147" width="4.125" style="3" customWidth="1"/>
    <col min="6148" max="6148" width="13.125" style="3" customWidth="1"/>
    <col min="6149" max="6149" width="4.625" style="3" customWidth="1"/>
    <col min="6150" max="6150" width="13.125" style="3" customWidth="1"/>
    <col min="6151" max="6151" width="4.625" style="3" customWidth="1"/>
    <col min="6152" max="6152" width="13.125" style="3" customWidth="1"/>
    <col min="6153" max="6153" width="4.625" style="3" customWidth="1"/>
    <col min="6154" max="6154" width="8.625" style="3" customWidth="1"/>
    <col min="6155" max="6155" width="1.625" style="3" customWidth="1"/>
    <col min="6156" max="6400" width="9" style="3"/>
    <col min="6401" max="6401" width="3.25" style="3" customWidth="1"/>
    <col min="6402" max="6402" width="20.625" style="3" customWidth="1"/>
    <col min="6403" max="6403" width="4.125" style="3" customWidth="1"/>
    <col min="6404" max="6404" width="13.125" style="3" customWidth="1"/>
    <col min="6405" max="6405" width="4.625" style="3" customWidth="1"/>
    <col min="6406" max="6406" width="13.125" style="3" customWidth="1"/>
    <col min="6407" max="6407" width="4.625" style="3" customWidth="1"/>
    <col min="6408" max="6408" width="13.125" style="3" customWidth="1"/>
    <col min="6409" max="6409" width="4.625" style="3" customWidth="1"/>
    <col min="6410" max="6410" width="8.625" style="3" customWidth="1"/>
    <col min="6411" max="6411" width="1.625" style="3" customWidth="1"/>
    <col min="6412" max="6656" width="9" style="3"/>
    <col min="6657" max="6657" width="3.25" style="3" customWidth="1"/>
    <col min="6658" max="6658" width="20.625" style="3" customWidth="1"/>
    <col min="6659" max="6659" width="4.125" style="3" customWidth="1"/>
    <col min="6660" max="6660" width="13.125" style="3" customWidth="1"/>
    <col min="6661" max="6661" width="4.625" style="3" customWidth="1"/>
    <col min="6662" max="6662" width="13.125" style="3" customWidth="1"/>
    <col min="6663" max="6663" width="4.625" style="3" customWidth="1"/>
    <col min="6664" max="6664" width="13.125" style="3" customWidth="1"/>
    <col min="6665" max="6665" width="4.625" style="3" customWidth="1"/>
    <col min="6666" max="6666" width="8.625" style="3" customWidth="1"/>
    <col min="6667" max="6667" width="1.625" style="3" customWidth="1"/>
    <col min="6668" max="6912" width="9" style="3"/>
    <col min="6913" max="6913" width="3.25" style="3" customWidth="1"/>
    <col min="6914" max="6914" width="20.625" style="3" customWidth="1"/>
    <col min="6915" max="6915" width="4.125" style="3" customWidth="1"/>
    <col min="6916" max="6916" width="13.125" style="3" customWidth="1"/>
    <col min="6917" max="6917" width="4.625" style="3" customWidth="1"/>
    <col min="6918" max="6918" width="13.125" style="3" customWidth="1"/>
    <col min="6919" max="6919" width="4.625" style="3" customWidth="1"/>
    <col min="6920" max="6920" width="13.125" style="3" customWidth="1"/>
    <col min="6921" max="6921" width="4.625" style="3" customWidth="1"/>
    <col min="6922" max="6922" width="8.625" style="3" customWidth="1"/>
    <col min="6923" max="6923" width="1.625" style="3" customWidth="1"/>
    <col min="6924" max="7168" width="9" style="3"/>
    <col min="7169" max="7169" width="3.25" style="3" customWidth="1"/>
    <col min="7170" max="7170" width="20.625" style="3" customWidth="1"/>
    <col min="7171" max="7171" width="4.125" style="3" customWidth="1"/>
    <col min="7172" max="7172" width="13.125" style="3" customWidth="1"/>
    <col min="7173" max="7173" width="4.625" style="3" customWidth="1"/>
    <col min="7174" max="7174" width="13.125" style="3" customWidth="1"/>
    <col min="7175" max="7175" width="4.625" style="3" customWidth="1"/>
    <col min="7176" max="7176" width="13.125" style="3" customWidth="1"/>
    <col min="7177" max="7177" width="4.625" style="3" customWidth="1"/>
    <col min="7178" max="7178" width="8.625" style="3" customWidth="1"/>
    <col min="7179" max="7179" width="1.625" style="3" customWidth="1"/>
    <col min="7180" max="7424" width="9" style="3"/>
    <col min="7425" max="7425" width="3.25" style="3" customWidth="1"/>
    <col min="7426" max="7426" width="20.625" style="3" customWidth="1"/>
    <col min="7427" max="7427" width="4.125" style="3" customWidth="1"/>
    <col min="7428" max="7428" width="13.125" style="3" customWidth="1"/>
    <col min="7429" max="7429" width="4.625" style="3" customWidth="1"/>
    <col min="7430" max="7430" width="13.125" style="3" customWidth="1"/>
    <col min="7431" max="7431" width="4.625" style="3" customWidth="1"/>
    <col min="7432" max="7432" width="13.125" style="3" customWidth="1"/>
    <col min="7433" max="7433" width="4.625" style="3" customWidth="1"/>
    <col min="7434" max="7434" width="8.625" style="3" customWidth="1"/>
    <col min="7435" max="7435" width="1.625" style="3" customWidth="1"/>
    <col min="7436" max="7680" width="9" style="3"/>
    <col min="7681" max="7681" width="3.25" style="3" customWidth="1"/>
    <col min="7682" max="7682" width="20.625" style="3" customWidth="1"/>
    <col min="7683" max="7683" width="4.125" style="3" customWidth="1"/>
    <col min="7684" max="7684" width="13.125" style="3" customWidth="1"/>
    <col min="7685" max="7685" width="4.625" style="3" customWidth="1"/>
    <col min="7686" max="7686" width="13.125" style="3" customWidth="1"/>
    <col min="7687" max="7687" width="4.625" style="3" customWidth="1"/>
    <col min="7688" max="7688" width="13.125" style="3" customWidth="1"/>
    <col min="7689" max="7689" width="4.625" style="3" customWidth="1"/>
    <col min="7690" max="7690" width="8.625" style="3" customWidth="1"/>
    <col min="7691" max="7691" width="1.625" style="3" customWidth="1"/>
    <col min="7692" max="7936" width="9" style="3"/>
    <col min="7937" max="7937" width="3.25" style="3" customWidth="1"/>
    <col min="7938" max="7938" width="20.625" style="3" customWidth="1"/>
    <col min="7939" max="7939" width="4.125" style="3" customWidth="1"/>
    <col min="7940" max="7940" width="13.125" style="3" customWidth="1"/>
    <col min="7941" max="7941" width="4.625" style="3" customWidth="1"/>
    <col min="7942" max="7942" width="13.125" style="3" customWidth="1"/>
    <col min="7943" max="7943" width="4.625" style="3" customWidth="1"/>
    <col min="7944" max="7944" width="13.125" style="3" customWidth="1"/>
    <col min="7945" max="7945" width="4.625" style="3" customWidth="1"/>
    <col min="7946" max="7946" width="8.625" style="3" customWidth="1"/>
    <col min="7947" max="7947" width="1.625" style="3" customWidth="1"/>
    <col min="7948" max="8192" width="9" style="3"/>
    <col min="8193" max="8193" width="3.25" style="3" customWidth="1"/>
    <col min="8194" max="8194" width="20.625" style="3" customWidth="1"/>
    <col min="8195" max="8195" width="4.125" style="3" customWidth="1"/>
    <col min="8196" max="8196" width="13.125" style="3" customWidth="1"/>
    <col min="8197" max="8197" width="4.625" style="3" customWidth="1"/>
    <col min="8198" max="8198" width="13.125" style="3" customWidth="1"/>
    <col min="8199" max="8199" width="4.625" style="3" customWidth="1"/>
    <col min="8200" max="8200" width="13.125" style="3" customWidth="1"/>
    <col min="8201" max="8201" width="4.625" style="3" customWidth="1"/>
    <col min="8202" max="8202" width="8.625" style="3" customWidth="1"/>
    <col min="8203" max="8203" width="1.625" style="3" customWidth="1"/>
    <col min="8204" max="8448" width="9" style="3"/>
    <col min="8449" max="8449" width="3.25" style="3" customWidth="1"/>
    <col min="8450" max="8450" width="20.625" style="3" customWidth="1"/>
    <col min="8451" max="8451" width="4.125" style="3" customWidth="1"/>
    <col min="8452" max="8452" width="13.125" style="3" customWidth="1"/>
    <col min="8453" max="8453" width="4.625" style="3" customWidth="1"/>
    <col min="8454" max="8454" width="13.125" style="3" customWidth="1"/>
    <col min="8455" max="8455" width="4.625" style="3" customWidth="1"/>
    <col min="8456" max="8456" width="13.125" style="3" customWidth="1"/>
    <col min="8457" max="8457" width="4.625" style="3" customWidth="1"/>
    <col min="8458" max="8458" width="8.625" style="3" customWidth="1"/>
    <col min="8459" max="8459" width="1.625" style="3" customWidth="1"/>
    <col min="8460" max="8704" width="9" style="3"/>
    <col min="8705" max="8705" width="3.25" style="3" customWidth="1"/>
    <col min="8706" max="8706" width="20.625" style="3" customWidth="1"/>
    <col min="8707" max="8707" width="4.125" style="3" customWidth="1"/>
    <col min="8708" max="8708" width="13.125" style="3" customWidth="1"/>
    <col min="8709" max="8709" width="4.625" style="3" customWidth="1"/>
    <col min="8710" max="8710" width="13.125" style="3" customWidth="1"/>
    <col min="8711" max="8711" width="4.625" style="3" customWidth="1"/>
    <col min="8712" max="8712" width="13.125" style="3" customWidth="1"/>
    <col min="8713" max="8713" width="4.625" style="3" customWidth="1"/>
    <col min="8714" max="8714" width="8.625" style="3" customWidth="1"/>
    <col min="8715" max="8715" width="1.625" style="3" customWidth="1"/>
    <col min="8716" max="8960" width="9" style="3"/>
    <col min="8961" max="8961" width="3.25" style="3" customWidth="1"/>
    <col min="8962" max="8962" width="20.625" style="3" customWidth="1"/>
    <col min="8963" max="8963" width="4.125" style="3" customWidth="1"/>
    <col min="8964" max="8964" width="13.125" style="3" customWidth="1"/>
    <col min="8965" max="8965" width="4.625" style="3" customWidth="1"/>
    <col min="8966" max="8966" width="13.125" style="3" customWidth="1"/>
    <col min="8967" max="8967" width="4.625" style="3" customWidth="1"/>
    <col min="8968" max="8968" width="13.125" style="3" customWidth="1"/>
    <col min="8969" max="8969" width="4.625" style="3" customWidth="1"/>
    <col min="8970" max="8970" width="8.625" style="3" customWidth="1"/>
    <col min="8971" max="8971" width="1.625" style="3" customWidth="1"/>
    <col min="8972" max="9216" width="9" style="3"/>
    <col min="9217" max="9217" width="3.25" style="3" customWidth="1"/>
    <col min="9218" max="9218" width="20.625" style="3" customWidth="1"/>
    <col min="9219" max="9219" width="4.125" style="3" customWidth="1"/>
    <col min="9220" max="9220" width="13.125" style="3" customWidth="1"/>
    <col min="9221" max="9221" width="4.625" style="3" customWidth="1"/>
    <col min="9222" max="9222" width="13.125" style="3" customWidth="1"/>
    <col min="9223" max="9223" width="4.625" style="3" customWidth="1"/>
    <col min="9224" max="9224" width="13.125" style="3" customWidth="1"/>
    <col min="9225" max="9225" width="4.625" style="3" customWidth="1"/>
    <col min="9226" max="9226" width="8.625" style="3" customWidth="1"/>
    <col min="9227" max="9227" width="1.625" style="3" customWidth="1"/>
    <col min="9228" max="9472" width="9" style="3"/>
    <col min="9473" max="9473" width="3.25" style="3" customWidth="1"/>
    <col min="9474" max="9474" width="20.625" style="3" customWidth="1"/>
    <col min="9475" max="9475" width="4.125" style="3" customWidth="1"/>
    <col min="9476" max="9476" width="13.125" style="3" customWidth="1"/>
    <col min="9477" max="9477" width="4.625" style="3" customWidth="1"/>
    <col min="9478" max="9478" width="13.125" style="3" customWidth="1"/>
    <col min="9479" max="9479" width="4.625" style="3" customWidth="1"/>
    <col min="9480" max="9480" width="13.125" style="3" customWidth="1"/>
    <col min="9481" max="9481" width="4.625" style="3" customWidth="1"/>
    <col min="9482" max="9482" width="8.625" style="3" customWidth="1"/>
    <col min="9483" max="9483" width="1.625" style="3" customWidth="1"/>
    <col min="9484" max="9728" width="9" style="3"/>
    <col min="9729" max="9729" width="3.25" style="3" customWidth="1"/>
    <col min="9730" max="9730" width="20.625" style="3" customWidth="1"/>
    <col min="9731" max="9731" width="4.125" style="3" customWidth="1"/>
    <col min="9732" max="9732" width="13.125" style="3" customWidth="1"/>
    <col min="9733" max="9733" width="4.625" style="3" customWidth="1"/>
    <col min="9734" max="9734" width="13.125" style="3" customWidth="1"/>
    <col min="9735" max="9735" width="4.625" style="3" customWidth="1"/>
    <col min="9736" max="9736" width="13.125" style="3" customWidth="1"/>
    <col min="9737" max="9737" width="4.625" style="3" customWidth="1"/>
    <col min="9738" max="9738" width="8.625" style="3" customWidth="1"/>
    <col min="9739" max="9739" width="1.625" style="3" customWidth="1"/>
    <col min="9740" max="9984" width="9" style="3"/>
    <col min="9985" max="9985" width="3.25" style="3" customWidth="1"/>
    <col min="9986" max="9986" width="20.625" style="3" customWidth="1"/>
    <col min="9987" max="9987" width="4.125" style="3" customWidth="1"/>
    <col min="9988" max="9988" width="13.125" style="3" customWidth="1"/>
    <col min="9989" max="9989" width="4.625" style="3" customWidth="1"/>
    <col min="9990" max="9990" width="13.125" style="3" customWidth="1"/>
    <col min="9991" max="9991" width="4.625" style="3" customWidth="1"/>
    <col min="9992" max="9992" width="13.125" style="3" customWidth="1"/>
    <col min="9993" max="9993" width="4.625" style="3" customWidth="1"/>
    <col min="9994" max="9994" width="8.625" style="3" customWidth="1"/>
    <col min="9995" max="9995" width="1.625" style="3" customWidth="1"/>
    <col min="9996" max="10240" width="9" style="3"/>
    <col min="10241" max="10241" width="3.25" style="3" customWidth="1"/>
    <col min="10242" max="10242" width="20.625" style="3" customWidth="1"/>
    <col min="10243" max="10243" width="4.125" style="3" customWidth="1"/>
    <col min="10244" max="10244" width="13.125" style="3" customWidth="1"/>
    <col min="10245" max="10245" width="4.625" style="3" customWidth="1"/>
    <col min="10246" max="10246" width="13.125" style="3" customWidth="1"/>
    <col min="10247" max="10247" width="4.625" style="3" customWidth="1"/>
    <col min="10248" max="10248" width="13.125" style="3" customWidth="1"/>
    <col min="10249" max="10249" width="4.625" style="3" customWidth="1"/>
    <col min="10250" max="10250" width="8.625" style="3" customWidth="1"/>
    <col min="10251" max="10251" width="1.625" style="3" customWidth="1"/>
    <col min="10252" max="10496" width="9" style="3"/>
    <col min="10497" max="10497" width="3.25" style="3" customWidth="1"/>
    <col min="10498" max="10498" width="20.625" style="3" customWidth="1"/>
    <col min="10499" max="10499" width="4.125" style="3" customWidth="1"/>
    <col min="10500" max="10500" width="13.125" style="3" customWidth="1"/>
    <col min="10501" max="10501" width="4.625" style="3" customWidth="1"/>
    <col min="10502" max="10502" width="13.125" style="3" customWidth="1"/>
    <col min="10503" max="10503" width="4.625" style="3" customWidth="1"/>
    <col min="10504" max="10504" width="13.125" style="3" customWidth="1"/>
    <col min="10505" max="10505" width="4.625" style="3" customWidth="1"/>
    <col min="10506" max="10506" width="8.625" style="3" customWidth="1"/>
    <col min="10507" max="10507" width="1.625" style="3" customWidth="1"/>
    <col min="10508" max="10752" width="9" style="3"/>
    <col min="10753" max="10753" width="3.25" style="3" customWidth="1"/>
    <col min="10754" max="10754" width="20.625" style="3" customWidth="1"/>
    <col min="10755" max="10755" width="4.125" style="3" customWidth="1"/>
    <col min="10756" max="10756" width="13.125" style="3" customWidth="1"/>
    <col min="10757" max="10757" width="4.625" style="3" customWidth="1"/>
    <col min="10758" max="10758" width="13.125" style="3" customWidth="1"/>
    <col min="10759" max="10759" width="4.625" style="3" customWidth="1"/>
    <col min="10760" max="10760" width="13.125" style="3" customWidth="1"/>
    <col min="10761" max="10761" width="4.625" style="3" customWidth="1"/>
    <col min="10762" max="10762" width="8.625" style="3" customWidth="1"/>
    <col min="10763" max="10763" width="1.625" style="3" customWidth="1"/>
    <col min="10764" max="11008" width="9" style="3"/>
    <col min="11009" max="11009" width="3.25" style="3" customWidth="1"/>
    <col min="11010" max="11010" width="20.625" style="3" customWidth="1"/>
    <col min="11011" max="11011" width="4.125" style="3" customWidth="1"/>
    <col min="11012" max="11012" width="13.125" style="3" customWidth="1"/>
    <col min="11013" max="11013" width="4.625" style="3" customWidth="1"/>
    <col min="11014" max="11014" width="13.125" style="3" customWidth="1"/>
    <col min="11015" max="11015" width="4.625" style="3" customWidth="1"/>
    <col min="11016" max="11016" width="13.125" style="3" customWidth="1"/>
    <col min="11017" max="11017" width="4.625" style="3" customWidth="1"/>
    <col min="11018" max="11018" width="8.625" style="3" customWidth="1"/>
    <col min="11019" max="11019" width="1.625" style="3" customWidth="1"/>
    <col min="11020" max="11264" width="9" style="3"/>
    <col min="11265" max="11265" width="3.25" style="3" customWidth="1"/>
    <col min="11266" max="11266" width="20.625" style="3" customWidth="1"/>
    <col min="11267" max="11267" width="4.125" style="3" customWidth="1"/>
    <col min="11268" max="11268" width="13.125" style="3" customWidth="1"/>
    <col min="11269" max="11269" width="4.625" style="3" customWidth="1"/>
    <col min="11270" max="11270" width="13.125" style="3" customWidth="1"/>
    <col min="11271" max="11271" width="4.625" style="3" customWidth="1"/>
    <col min="11272" max="11272" width="13.125" style="3" customWidth="1"/>
    <col min="11273" max="11273" width="4.625" style="3" customWidth="1"/>
    <col min="11274" max="11274" width="8.625" style="3" customWidth="1"/>
    <col min="11275" max="11275" width="1.625" style="3" customWidth="1"/>
    <col min="11276" max="11520" width="9" style="3"/>
    <col min="11521" max="11521" width="3.25" style="3" customWidth="1"/>
    <col min="11522" max="11522" width="20.625" style="3" customWidth="1"/>
    <col min="11523" max="11523" width="4.125" style="3" customWidth="1"/>
    <col min="11524" max="11524" width="13.125" style="3" customWidth="1"/>
    <col min="11525" max="11525" width="4.625" style="3" customWidth="1"/>
    <col min="11526" max="11526" width="13.125" style="3" customWidth="1"/>
    <col min="11527" max="11527" width="4.625" style="3" customWidth="1"/>
    <col min="11528" max="11528" width="13.125" style="3" customWidth="1"/>
    <col min="11529" max="11529" width="4.625" style="3" customWidth="1"/>
    <col min="11530" max="11530" width="8.625" style="3" customWidth="1"/>
    <col min="11531" max="11531" width="1.625" style="3" customWidth="1"/>
    <col min="11532" max="11776" width="9" style="3"/>
    <col min="11777" max="11777" width="3.25" style="3" customWidth="1"/>
    <col min="11778" max="11778" width="20.625" style="3" customWidth="1"/>
    <col min="11779" max="11779" width="4.125" style="3" customWidth="1"/>
    <col min="11780" max="11780" width="13.125" style="3" customWidth="1"/>
    <col min="11781" max="11781" width="4.625" style="3" customWidth="1"/>
    <col min="11782" max="11782" width="13.125" style="3" customWidth="1"/>
    <col min="11783" max="11783" width="4.625" style="3" customWidth="1"/>
    <col min="11784" max="11784" width="13.125" style="3" customWidth="1"/>
    <col min="11785" max="11785" width="4.625" style="3" customWidth="1"/>
    <col min="11786" max="11786" width="8.625" style="3" customWidth="1"/>
    <col min="11787" max="11787" width="1.625" style="3" customWidth="1"/>
    <col min="11788" max="12032" width="9" style="3"/>
    <col min="12033" max="12033" width="3.25" style="3" customWidth="1"/>
    <col min="12034" max="12034" width="20.625" style="3" customWidth="1"/>
    <col min="12035" max="12035" width="4.125" style="3" customWidth="1"/>
    <col min="12036" max="12036" width="13.125" style="3" customWidth="1"/>
    <col min="12037" max="12037" width="4.625" style="3" customWidth="1"/>
    <col min="12038" max="12038" width="13.125" style="3" customWidth="1"/>
    <col min="12039" max="12039" width="4.625" style="3" customWidth="1"/>
    <col min="12040" max="12040" width="13.125" style="3" customWidth="1"/>
    <col min="12041" max="12041" width="4.625" style="3" customWidth="1"/>
    <col min="12042" max="12042" width="8.625" style="3" customWidth="1"/>
    <col min="12043" max="12043" width="1.625" style="3" customWidth="1"/>
    <col min="12044" max="12288" width="9" style="3"/>
    <col min="12289" max="12289" width="3.25" style="3" customWidth="1"/>
    <col min="12290" max="12290" width="20.625" style="3" customWidth="1"/>
    <col min="12291" max="12291" width="4.125" style="3" customWidth="1"/>
    <col min="12292" max="12292" width="13.125" style="3" customWidth="1"/>
    <col min="12293" max="12293" width="4.625" style="3" customWidth="1"/>
    <col min="12294" max="12294" width="13.125" style="3" customWidth="1"/>
    <col min="12295" max="12295" width="4.625" style="3" customWidth="1"/>
    <col min="12296" max="12296" width="13.125" style="3" customWidth="1"/>
    <col min="12297" max="12297" width="4.625" style="3" customWidth="1"/>
    <col min="12298" max="12298" width="8.625" style="3" customWidth="1"/>
    <col min="12299" max="12299" width="1.625" style="3" customWidth="1"/>
    <col min="12300" max="12544" width="9" style="3"/>
    <col min="12545" max="12545" width="3.25" style="3" customWidth="1"/>
    <col min="12546" max="12546" width="20.625" style="3" customWidth="1"/>
    <col min="12547" max="12547" width="4.125" style="3" customWidth="1"/>
    <col min="12548" max="12548" width="13.125" style="3" customWidth="1"/>
    <col min="12549" max="12549" width="4.625" style="3" customWidth="1"/>
    <col min="12550" max="12550" width="13.125" style="3" customWidth="1"/>
    <col min="12551" max="12551" width="4.625" style="3" customWidth="1"/>
    <col min="12552" max="12552" width="13.125" style="3" customWidth="1"/>
    <col min="12553" max="12553" width="4.625" style="3" customWidth="1"/>
    <col min="12554" max="12554" width="8.625" style="3" customWidth="1"/>
    <col min="12555" max="12555" width="1.625" style="3" customWidth="1"/>
    <col min="12556" max="12800" width="9" style="3"/>
    <col min="12801" max="12801" width="3.25" style="3" customWidth="1"/>
    <col min="12802" max="12802" width="20.625" style="3" customWidth="1"/>
    <col min="12803" max="12803" width="4.125" style="3" customWidth="1"/>
    <col min="12804" max="12804" width="13.125" style="3" customWidth="1"/>
    <col min="12805" max="12805" width="4.625" style="3" customWidth="1"/>
    <col min="12806" max="12806" width="13.125" style="3" customWidth="1"/>
    <col min="12807" max="12807" width="4.625" style="3" customWidth="1"/>
    <col min="12808" max="12808" width="13.125" style="3" customWidth="1"/>
    <col min="12809" max="12809" width="4.625" style="3" customWidth="1"/>
    <col min="12810" max="12810" width="8.625" style="3" customWidth="1"/>
    <col min="12811" max="12811" width="1.625" style="3" customWidth="1"/>
    <col min="12812" max="13056" width="9" style="3"/>
    <col min="13057" max="13057" width="3.25" style="3" customWidth="1"/>
    <col min="13058" max="13058" width="20.625" style="3" customWidth="1"/>
    <col min="13059" max="13059" width="4.125" style="3" customWidth="1"/>
    <col min="13060" max="13060" width="13.125" style="3" customWidth="1"/>
    <col min="13061" max="13061" width="4.625" style="3" customWidth="1"/>
    <col min="13062" max="13062" width="13.125" style="3" customWidth="1"/>
    <col min="13063" max="13063" width="4.625" style="3" customWidth="1"/>
    <col min="13064" max="13064" width="13.125" style="3" customWidth="1"/>
    <col min="13065" max="13065" width="4.625" style="3" customWidth="1"/>
    <col min="13066" max="13066" width="8.625" style="3" customWidth="1"/>
    <col min="13067" max="13067" width="1.625" style="3" customWidth="1"/>
    <col min="13068" max="13312" width="9" style="3"/>
    <col min="13313" max="13313" width="3.25" style="3" customWidth="1"/>
    <col min="13314" max="13314" width="20.625" style="3" customWidth="1"/>
    <col min="13315" max="13315" width="4.125" style="3" customWidth="1"/>
    <col min="13316" max="13316" width="13.125" style="3" customWidth="1"/>
    <col min="13317" max="13317" width="4.625" style="3" customWidth="1"/>
    <col min="13318" max="13318" width="13.125" style="3" customWidth="1"/>
    <col min="13319" max="13319" width="4.625" style="3" customWidth="1"/>
    <col min="13320" max="13320" width="13.125" style="3" customWidth="1"/>
    <col min="13321" max="13321" width="4.625" style="3" customWidth="1"/>
    <col min="13322" max="13322" width="8.625" style="3" customWidth="1"/>
    <col min="13323" max="13323" width="1.625" style="3" customWidth="1"/>
    <col min="13324" max="13568" width="9" style="3"/>
    <col min="13569" max="13569" width="3.25" style="3" customWidth="1"/>
    <col min="13570" max="13570" width="20.625" style="3" customWidth="1"/>
    <col min="13571" max="13571" width="4.125" style="3" customWidth="1"/>
    <col min="13572" max="13572" width="13.125" style="3" customWidth="1"/>
    <col min="13573" max="13573" width="4.625" style="3" customWidth="1"/>
    <col min="13574" max="13574" width="13.125" style="3" customWidth="1"/>
    <col min="13575" max="13575" width="4.625" style="3" customWidth="1"/>
    <col min="13576" max="13576" width="13.125" style="3" customWidth="1"/>
    <col min="13577" max="13577" width="4.625" style="3" customWidth="1"/>
    <col min="13578" max="13578" width="8.625" style="3" customWidth="1"/>
    <col min="13579" max="13579" width="1.625" style="3" customWidth="1"/>
    <col min="13580" max="13824" width="9" style="3"/>
    <col min="13825" max="13825" width="3.25" style="3" customWidth="1"/>
    <col min="13826" max="13826" width="20.625" style="3" customWidth="1"/>
    <col min="13827" max="13827" width="4.125" style="3" customWidth="1"/>
    <col min="13828" max="13828" width="13.125" style="3" customWidth="1"/>
    <col min="13829" max="13829" width="4.625" style="3" customWidth="1"/>
    <col min="13830" max="13830" width="13.125" style="3" customWidth="1"/>
    <col min="13831" max="13831" width="4.625" style="3" customWidth="1"/>
    <col min="13832" max="13832" width="13.125" style="3" customWidth="1"/>
    <col min="13833" max="13833" width="4.625" style="3" customWidth="1"/>
    <col min="13834" max="13834" width="8.625" style="3" customWidth="1"/>
    <col min="13835" max="13835" width="1.625" style="3" customWidth="1"/>
    <col min="13836" max="14080" width="9" style="3"/>
    <col min="14081" max="14081" width="3.25" style="3" customWidth="1"/>
    <col min="14082" max="14082" width="20.625" style="3" customWidth="1"/>
    <col min="14083" max="14083" width="4.125" style="3" customWidth="1"/>
    <col min="14084" max="14084" width="13.125" style="3" customWidth="1"/>
    <col min="14085" max="14085" width="4.625" style="3" customWidth="1"/>
    <col min="14086" max="14086" width="13.125" style="3" customWidth="1"/>
    <col min="14087" max="14087" width="4.625" style="3" customWidth="1"/>
    <col min="14088" max="14088" width="13.125" style="3" customWidth="1"/>
    <col min="14089" max="14089" width="4.625" style="3" customWidth="1"/>
    <col min="14090" max="14090" width="8.625" style="3" customWidth="1"/>
    <col min="14091" max="14091" width="1.625" style="3" customWidth="1"/>
    <col min="14092" max="14336" width="9" style="3"/>
    <col min="14337" max="14337" width="3.25" style="3" customWidth="1"/>
    <col min="14338" max="14338" width="20.625" style="3" customWidth="1"/>
    <col min="14339" max="14339" width="4.125" style="3" customWidth="1"/>
    <col min="14340" max="14340" width="13.125" style="3" customWidth="1"/>
    <col min="14341" max="14341" width="4.625" style="3" customWidth="1"/>
    <col min="14342" max="14342" width="13.125" style="3" customWidth="1"/>
    <col min="14343" max="14343" width="4.625" style="3" customWidth="1"/>
    <col min="14344" max="14344" width="13.125" style="3" customWidth="1"/>
    <col min="14345" max="14345" width="4.625" style="3" customWidth="1"/>
    <col min="14346" max="14346" width="8.625" style="3" customWidth="1"/>
    <col min="14347" max="14347" width="1.625" style="3" customWidth="1"/>
    <col min="14348" max="14592" width="9" style="3"/>
    <col min="14593" max="14593" width="3.25" style="3" customWidth="1"/>
    <col min="14594" max="14594" width="20.625" style="3" customWidth="1"/>
    <col min="14595" max="14595" width="4.125" style="3" customWidth="1"/>
    <col min="14596" max="14596" width="13.125" style="3" customWidth="1"/>
    <col min="14597" max="14597" width="4.625" style="3" customWidth="1"/>
    <col min="14598" max="14598" width="13.125" style="3" customWidth="1"/>
    <col min="14599" max="14599" width="4.625" style="3" customWidth="1"/>
    <col min="14600" max="14600" width="13.125" style="3" customWidth="1"/>
    <col min="14601" max="14601" width="4.625" style="3" customWidth="1"/>
    <col min="14602" max="14602" width="8.625" style="3" customWidth="1"/>
    <col min="14603" max="14603" width="1.625" style="3" customWidth="1"/>
    <col min="14604" max="14848" width="9" style="3"/>
    <col min="14849" max="14849" width="3.25" style="3" customWidth="1"/>
    <col min="14850" max="14850" width="20.625" style="3" customWidth="1"/>
    <col min="14851" max="14851" width="4.125" style="3" customWidth="1"/>
    <col min="14852" max="14852" width="13.125" style="3" customWidth="1"/>
    <col min="14853" max="14853" width="4.625" style="3" customWidth="1"/>
    <col min="14854" max="14854" width="13.125" style="3" customWidth="1"/>
    <col min="14855" max="14855" width="4.625" style="3" customWidth="1"/>
    <col min="14856" max="14856" width="13.125" style="3" customWidth="1"/>
    <col min="14857" max="14857" width="4.625" style="3" customWidth="1"/>
    <col min="14858" max="14858" width="8.625" style="3" customWidth="1"/>
    <col min="14859" max="14859" width="1.625" style="3" customWidth="1"/>
    <col min="14860" max="15104" width="9" style="3"/>
    <col min="15105" max="15105" width="3.25" style="3" customWidth="1"/>
    <col min="15106" max="15106" width="20.625" style="3" customWidth="1"/>
    <col min="15107" max="15107" width="4.125" style="3" customWidth="1"/>
    <col min="15108" max="15108" width="13.125" style="3" customWidth="1"/>
    <col min="15109" max="15109" width="4.625" style="3" customWidth="1"/>
    <col min="15110" max="15110" width="13.125" style="3" customWidth="1"/>
    <col min="15111" max="15111" width="4.625" style="3" customWidth="1"/>
    <col min="15112" max="15112" width="13.125" style="3" customWidth="1"/>
    <col min="15113" max="15113" width="4.625" style="3" customWidth="1"/>
    <col min="15114" max="15114" width="8.625" style="3" customWidth="1"/>
    <col min="15115" max="15115" width="1.625" style="3" customWidth="1"/>
    <col min="15116" max="15360" width="9" style="3"/>
    <col min="15361" max="15361" width="3.25" style="3" customWidth="1"/>
    <col min="15362" max="15362" width="20.625" style="3" customWidth="1"/>
    <col min="15363" max="15363" width="4.125" style="3" customWidth="1"/>
    <col min="15364" max="15364" width="13.125" style="3" customWidth="1"/>
    <col min="15365" max="15365" width="4.625" style="3" customWidth="1"/>
    <col min="15366" max="15366" width="13.125" style="3" customWidth="1"/>
    <col min="15367" max="15367" width="4.625" style="3" customWidth="1"/>
    <col min="15368" max="15368" width="13.125" style="3" customWidth="1"/>
    <col min="15369" max="15369" width="4.625" style="3" customWidth="1"/>
    <col min="15370" max="15370" width="8.625" style="3" customWidth="1"/>
    <col min="15371" max="15371" width="1.625" style="3" customWidth="1"/>
    <col min="15372" max="15616" width="9" style="3"/>
    <col min="15617" max="15617" width="3.25" style="3" customWidth="1"/>
    <col min="15618" max="15618" width="20.625" style="3" customWidth="1"/>
    <col min="15619" max="15619" width="4.125" style="3" customWidth="1"/>
    <col min="15620" max="15620" width="13.125" style="3" customWidth="1"/>
    <col min="15621" max="15621" width="4.625" style="3" customWidth="1"/>
    <col min="15622" max="15622" width="13.125" style="3" customWidth="1"/>
    <col min="15623" max="15623" width="4.625" style="3" customWidth="1"/>
    <col min="15624" max="15624" width="13.125" style="3" customWidth="1"/>
    <col min="15625" max="15625" width="4.625" style="3" customWidth="1"/>
    <col min="15626" max="15626" width="8.625" style="3" customWidth="1"/>
    <col min="15627" max="15627" width="1.625" style="3" customWidth="1"/>
    <col min="15628" max="15872" width="9" style="3"/>
    <col min="15873" max="15873" width="3.25" style="3" customWidth="1"/>
    <col min="15874" max="15874" width="20.625" style="3" customWidth="1"/>
    <col min="15875" max="15875" width="4.125" style="3" customWidth="1"/>
    <col min="15876" max="15876" width="13.125" style="3" customWidth="1"/>
    <col min="15877" max="15877" width="4.625" style="3" customWidth="1"/>
    <col min="15878" max="15878" width="13.125" style="3" customWidth="1"/>
    <col min="15879" max="15879" width="4.625" style="3" customWidth="1"/>
    <col min="15880" max="15880" width="13.125" style="3" customWidth="1"/>
    <col min="15881" max="15881" width="4.625" style="3" customWidth="1"/>
    <col min="15882" max="15882" width="8.625" style="3" customWidth="1"/>
    <col min="15883" max="15883" width="1.625" style="3" customWidth="1"/>
    <col min="15884" max="16128" width="9" style="3"/>
    <col min="16129" max="16129" width="3.25" style="3" customWidth="1"/>
    <col min="16130" max="16130" width="20.625" style="3" customWidth="1"/>
    <col min="16131" max="16131" width="4.125" style="3" customWidth="1"/>
    <col min="16132" max="16132" width="13.125" style="3" customWidth="1"/>
    <col min="16133" max="16133" width="4.625" style="3" customWidth="1"/>
    <col min="16134" max="16134" width="13.125" style="3" customWidth="1"/>
    <col min="16135" max="16135" width="4.625" style="3" customWidth="1"/>
    <col min="16136" max="16136" width="13.125" style="3" customWidth="1"/>
    <col min="16137" max="16137" width="4.625" style="3" customWidth="1"/>
    <col min="16138" max="16138" width="8.625" style="3" customWidth="1"/>
    <col min="16139" max="16139" width="1.625" style="3" customWidth="1"/>
    <col min="16140" max="16384" width="9" style="3"/>
  </cols>
  <sheetData>
    <row r="1" spans="1:15" ht="14.1" customHeight="1">
      <c r="A1" s="65" t="s">
        <v>162</v>
      </c>
    </row>
    <row r="2" spans="1:15" s="6" customFormat="1" ht="20.100000000000001" customHeight="1">
      <c r="A2" s="82" t="s">
        <v>9</v>
      </c>
      <c r="B2" s="82"/>
      <c r="C2" s="82"/>
      <c r="D2" s="82"/>
      <c r="E2" s="82"/>
      <c r="F2" s="82"/>
      <c r="G2" s="82"/>
      <c r="H2" s="82"/>
      <c r="I2" s="82"/>
      <c r="J2" s="82"/>
      <c r="K2" s="5"/>
    </row>
    <row r="3" spans="1:15" ht="14.1" customHeight="1"/>
    <row r="4" spans="1:15" ht="29.25" customHeight="1">
      <c r="A4" s="83" t="s">
        <v>10</v>
      </c>
      <c r="B4" s="83"/>
      <c r="C4" s="83"/>
      <c r="D4" s="83"/>
      <c r="E4" s="83"/>
      <c r="F4" s="83"/>
      <c r="G4" s="83"/>
      <c r="H4" s="83"/>
      <c r="I4" s="83"/>
      <c r="J4" s="83"/>
    </row>
    <row r="5" spans="1:15" ht="20.25" customHeight="1">
      <c r="A5" s="84" t="s">
        <v>11</v>
      </c>
      <c r="B5" s="85"/>
      <c r="C5" s="86"/>
      <c r="D5" s="87"/>
      <c r="E5" s="87"/>
      <c r="F5" s="87"/>
      <c r="G5" s="87"/>
      <c r="H5" s="87"/>
      <c r="I5" s="87"/>
      <c r="J5" s="88"/>
    </row>
    <row r="6" spans="1:15" ht="20.25" customHeight="1">
      <c r="A6" s="84" t="s">
        <v>12</v>
      </c>
      <c r="B6" s="85"/>
      <c r="C6" s="86"/>
      <c r="D6" s="87"/>
      <c r="E6" s="87"/>
      <c r="F6" s="87"/>
      <c r="G6" s="87"/>
      <c r="H6" s="87"/>
      <c r="I6" s="87"/>
      <c r="J6" s="88"/>
    </row>
    <row r="7" spans="1:15" s="2" customFormat="1" ht="18" customHeight="1">
      <c r="A7" s="89" t="s">
        <v>13</v>
      </c>
      <c r="B7" s="89"/>
      <c r="C7" s="91" t="s">
        <v>14</v>
      </c>
      <c r="D7" s="90" t="s">
        <v>15</v>
      </c>
      <c r="E7" s="90"/>
      <c r="F7" s="90"/>
      <c r="G7" s="90"/>
      <c r="H7" s="90"/>
      <c r="I7" s="90"/>
      <c r="J7" s="90"/>
    </row>
    <row r="8" spans="1:15" s="2" customFormat="1" ht="18" customHeight="1">
      <c r="A8" s="90"/>
      <c r="B8" s="90"/>
      <c r="C8" s="92"/>
      <c r="D8" s="93" t="s">
        <v>16</v>
      </c>
      <c r="E8" s="93"/>
      <c r="F8" s="95" t="s">
        <v>17</v>
      </c>
      <c r="G8" s="96"/>
      <c r="H8" s="93" t="s">
        <v>18</v>
      </c>
      <c r="I8" s="93"/>
      <c r="J8" s="99" t="s">
        <v>0</v>
      </c>
    </row>
    <row r="9" spans="1:15" s="2" customFormat="1" ht="18" customHeight="1">
      <c r="A9" s="90"/>
      <c r="B9" s="90"/>
      <c r="C9" s="92"/>
      <c r="D9" s="94"/>
      <c r="E9" s="94"/>
      <c r="F9" s="97"/>
      <c r="G9" s="98"/>
      <c r="H9" s="94"/>
      <c r="I9" s="94"/>
      <c r="J9" s="100"/>
    </row>
    <row r="10" spans="1:15" s="2" customFormat="1" ht="18" customHeight="1">
      <c r="A10" s="7" t="s">
        <v>19</v>
      </c>
      <c r="B10" s="8" t="s">
        <v>20</v>
      </c>
      <c r="C10" s="9">
        <v>2</v>
      </c>
      <c r="D10" s="10" t="s">
        <v>21</v>
      </c>
      <c r="E10" s="12"/>
      <c r="F10" s="11" t="s">
        <v>22</v>
      </c>
      <c r="G10" s="12"/>
      <c r="H10" s="10" t="s">
        <v>23</v>
      </c>
      <c r="I10" s="12"/>
      <c r="J10" s="13">
        <f>IF(I10="○",C10*5,IF(G10="○",C10*3,IF(E10="○",C10*1,0)))</f>
        <v>0</v>
      </c>
    </row>
    <row r="11" spans="1:15" s="2" customFormat="1" ht="18" customHeight="1">
      <c r="A11" s="14" t="s">
        <v>24</v>
      </c>
      <c r="B11" s="15" t="s">
        <v>25</v>
      </c>
      <c r="C11" s="16">
        <v>1</v>
      </c>
      <c r="D11" s="17" t="s">
        <v>26</v>
      </c>
      <c r="E11" s="19"/>
      <c r="F11" s="18" t="s">
        <v>27</v>
      </c>
      <c r="G11" s="19"/>
      <c r="H11" s="101"/>
      <c r="I11" s="102"/>
      <c r="J11" s="20">
        <f t="shared" ref="J11:J22" si="0">IF(I11="○",C11*5,IF(G11="○",C11*3,IF(E11="○",C11*1,0)))</f>
        <v>0</v>
      </c>
    </row>
    <row r="12" spans="1:15" s="2" customFormat="1" ht="27">
      <c r="A12" s="14" t="s">
        <v>28</v>
      </c>
      <c r="B12" s="21" t="s">
        <v>29</v>
      </c>
      <c r="C12" s="16">
        <v>1</v>
      </c>
      <c r="D12" s="22" t="s">
        <v>30</v>
      </c>
      <c r="E12" s="19"/>
      <c r="F12" s="23" t="s">
        <v>31</v>
      </c>
      <c r="G12" s="19"/>
      <c r="H12" s="17" t="s">
        <v>32</v>
      </c>
      <c r="I12" s="19"/>
      <c r="J12" s="20">
        <f t="shared" si="0"/>
        <v>0</v>
      </c>
    </row>
    <row r="13" spans="1:15" s="2" customFormat="1" ht="18" customHeight="1">
      <c r="A13" s="14" t="s">
        <v>33</v>
      </c>
      <c r="B13" s="15" t="s">
        <v>34</v>
      </c>
      <c r="C13" s="16">
        <v>2</v>
      </c>
      <c r="D13" s="17" t="s">
        <v>35</v>
      </c>
      <c r="E13" s="19"/>
      <c r="F13" s="18" t="s">
        <v>36</v>
      </c>
      <c r="G13" s="19"/>
      <c r="H13" s="17" t="s">
        <v>37</v>
      </c>
      <c r="I13" s="19"/>
      <c r="J13" s="20">
        <f t="shared" si="0"/>
        <v>0</v>
      </c>
    </row>
    <row r="14" spans="1:15" s="2" customFormat="1" ht="18" customHeight="1">
      <c r="A14" s="14" t="s">
        <v>38</v>
      </c>
      <c r="B14" s="15" t="s">
        <v>39</v>
      </c>
      <c r="C14" s="16">
        <v>3</v>
      </c>
      <c r="D14" s="23" t="s">
        <v>40</v>
      </c>
      <c r="E14" s="19"/>
      <c r="F14" s="101"/>
      <c r="G14" s="102"/>
      <c r="H14" s="101"/>
      <c r="I14" s="102"/>
      <c r="J14" s="20">
        <f t="shared" si="0"/>
        <v>0</v>
      </c>
    </row>
    <row r="15" spans="1:15" s="2" customFormat="1" ht="28.5" customHeight="1">
      <c r="A15" s="14" t="s">
        <v>41</v>
      </c>
      <c r="B15" s="24" t="s">
        <v>42</v>
      </c>
      <c r="C15" s="16">
        <v>1</v>
      </c>
      <c r="D15" s="22" t="s">
        <v>1</v>
      </c>
      <c r="E15" s="19"/>
      <c r="F15" s="23" t="s">
        <v>2</v>
      </c>
      <c r="G15" s="19"/>
      <c r="H15" s="25" t="s">
        <v>3</v>
      </c>
      <c r="I15" s="19"/>
      <c r="J15" s="20">
        <f t="shared" si="0"/>
        <v>0</v>
      </c>
      <c r="N15" s="66" t="s">
        <v>112</v>
      </c>
      <c r="O15" s="67"/>
    </row>
    <row r="16" spans="1:15" s="2" customFormat="1" ht="18" customHeight="1">
      <c r="A16" s="14" t="s">
        <v>43</v>
      </c>
      <c r="B16" s="15" t="s">
        <v>44</v>
      </c>
      <c r="C16" s="16">
        <v>1</v>
      </c>
      <c r="D16" s="17" t="s">
        <v>45</v>
      </c>
      <c r="E16" s="19"/>
      <c r="F16" s="18" t="s">
        <v>46</v>
      </c>
      <c r="G16" s="19"/>
      <c r="H16" s="17" t="s">
        <v>47</v>
      </c>
      <c r="I16" s="19"/>
      <c r="J16" s="20">
        <f t="shared" si="0"/>
        <v>0</v>
      </c>
      <c r="M16" s="68" t="s">
        <v>110</v>
      </c>
      <c r="N16" s="70"/>
      <c r="O16" s="71" t="s">
        <v>111</v>
      </c>
    </row>
    <row r="17" spans="1:15" s="2" customFormat="1" ht="54.75" customHeight="1">
      <c r="A17" s="14" t="s">
        <v>48</v>
      </c>
      <c r="B17" s="15" t="s">
        <v>49</v>
      </c>
      <c r="C17" s="16">
        <v>3</v>
      </c>
      <c r="D17" s="17" t="s">
        <v>50</v>
      </c>
      <c r="E17" s="19"/>
      <c r="F17" s="18" t="s">
        <v>51</v>
      </c>
      <c r="G17" s="19"/>
      <c r="H17" s="26" t="s">
        <v>208</v>
      </c>
      <c r="I17" s="19"/>
      <c r="J17" s="20">
        <f t="shared" si="0"/>
        <v>0</v>
      </c>
      <c r="M17" s="69" t="s">
        <v>113</v>
      </c>
      <c r="N17" s="68" t="str">
        <f>IF(N16="","",IF(N16&lt;=4,3,IF(N16&lt;=24,9,IF(N16&lt;=49,15,IF(N16&lt;=74,24,IF(N16&lt;=99,33,IF(N16&lt;=124,42,IF(N16&lt;=149,51,))))))))</f>
        <v/>
      </c>
      <c r="O17" s="68"/>
    </row>
    <row r="18" spans="1:15" s="2" customFormat="1" ht="81.75" customHeight="1">
      <c r="A18" s="14" t="s">
        <v>52</v>
      </c>
      <c r="B18" s="27" t="s">
        <v>53</v>
      </c>
      <c r="C18" s="16">
        <v>1</v>
      </c>
      <c r="D18" s="17" t="s">
        <v>54</v>
      </c>
      <c r="E18" s="19"/>
      <c r="F18" s="23" t="s">
        <v>55</v>
      </c>
      <c r="G18" s="19"/>
      <c r="H18" s="22" t="s">
        <v>56</v>
      </c>
      <c r="I18" s="19"/>
      <c r="J18" s="20">
        <f t="shared" si="0"/>
        <v>0</v>
      </c>
    </row>
    <row r="19" spans="1:15" s="2" customFormat="1" ht="27" customHeight="1">
      <c r="A19" s="14" t="s">
        <v>57</v>
      </c>
      <c r="B19" s="28" t="s">
        <v>58</v>
      </c>
      <c r="C19" s="16">
        <v>1</v>
      </c>
      <c r="D19" s="17" t="s">
        <v>59</v>
      </c>
      <c r="E19" s="19"/>
      <c r="F19" s="18" t="s">
        <v>60</v>
      </c>
      <c r="G19" s="19"/>
      <c r="H19" s="17" t="s">
        <v>61</v>
      </c>
      <c r="I19" s="19"/>
      <c r="J19" s="20">
        <f t="shared" si="0"/>
        <v>0</v>
      </c>
    </row>
    <row r="20" spans="1:15" s="2" customFormat="1" ht="27" customHeight="1">
      <c r="A20" s="14" t="s">
        <v>62</v>
      </c>
      <c r="B20" s="28" t="s">
        <v>63</v>
      </c>
      <c r="C20" s="16">
        <v>2</v>
      </c>
      <c r="D20" s="17" t="s">
        <v>64</v>
      </c>
      <c r="E20" s="19"/>
      <c r="F20" s="18" t="s">
        <v>65</v>
      </c>
      <c r="G20" s="19"/>
      <c r="H20" s="17" t="s">
        <v>66</v>
      </c>
      <c r="I20" s="19"/>
      <c r="J20" s="20">
        <f t="shared" si="0"/>
        <v>0</v>
      </c>
    </row>
    <row r="21" spans="1:15" s="2" customFormat="1" ht="27" customHeight="1">
      <c r="A21" s="14" t="s">
        <v>67</v>
      </c>
      <c r="B21" s="28" t="s">
        <v>68</v>
      </c>
      <c r="C21" s="16">
        <v>1</v>
      </c>
      <c r="D21" s="17" t="s">
        <v>64</v>
      </c>
      <c r="E21" s="19"/>
      <c r="F21" s="18" t="s">
        <v>65</v>
      </c>
      <c r="G21" s="19"/>
      <c r="H21" s="17" t="s">
        <v>66</v>
      </c>
      <c r="I21" s="19"/>
      <c r="J21" s="20">
        <f t="shared" si="0"/>
        <v>0</v>
      </c>
    </row>
    <row r="22" spans="1:15" s="2" customFormat="1" ht="38.25" customHeight="1">
      <c r="A22" s="14" t="s">
        <v>69</v>
      </c>
      <c r="B22" s="28" t="s">
        <v>70</v>
      </c>
      <c r="C22" s="16">
        <v>1</v>
      </c>
      <c r="D22" s="17" t="s">
        <v>71</v>
      </c>
      <c r="E22" s="19"/>
      <c r="F22" s="18" t="s">
        <v>72</v>
      </c>
      <c r="G22" s="19"/>
      <c r="H22" s="17" t="s">
        <v>73</v>
      </c>
      <c r="I22" s="19"/>
      <c r="J22" s="20">
        <f t="shared" si="0"/>
        <v>0</v>
      </c>
    </row>
    <row r="23" spans="1:15" s="2" customFormat="1" ht="27" customHeight="1">
      <c r="A23" s="14" t="s">
        <v>74</v>
      </c>
      <c r="B23" s="28" t="s">
        <v>75</v>
      </c>
      <c r="C23" s="16">
        <v>3</v>
      </c>
      <c r="D23" s="29" t="s">
        <v>76</v>
      </c>
      <c r="E23" s="64"/>
      <c r="F23" s="30" t="s">
        <v>77</v>
      </c>
      <c r="G23" s="31"/>
      <c r="H23" s="32"/>
      <c r="I23" s="31"/>
      <c r="J23" s="20">
        <f>C23*E23</f>
        <v>0</v>
      </c>
    </row>
    <row r="24" spans="1:15" s="2" customFormat="1" ht="27" customHeight="1">
      <c r="A24" s="14" t="s">
        <v>78</v>
      </c>
      <c r="B24" s="28" t="s">
        <v>79</v>
      </c>
      <c r="C24" s="16">
        <v>2</v>
      </c>
      <c r="D24" s="29" t="s">
        <v>76</v>
      </c>
      <c r="E24" s="64"/>
      <c r="F24" s="30" t="s">
        <v>77</v>
      </c>
      <c r="G24" s="31"/>
      <c r="H24" s="32"/>
      <c r="I24" s="31"/>
      <c r="J24" s="20">
        <f t="shared" ref="J24:J26" si="1">C24*E24</f>
        <v>0</v>
      </c>
    </row>
    <row r="25" spans="1:15" s="2" customFormat="1" ht="18" customHeight="1">
      <c r="A25" s="14" t="s">
        <v>80</v>
      </c>
      <c r="B25" s="27" t="s">
        <v>81</v>
      </c>
      <c r="C25" s="16">
        <v>5</v>
      </c>
      <c r="D25" s="29" t="s">
        <v>76</v>
      </c>
      <c r="E25" s="64"/>
      <c r="F25" s="30" t="s">
        <v>77</v>
      </c>
      <c r="G25" s="31"/>
      <c r="H25" s="32"/>
      <c r="I25" s="31"/>
      <c r="J25" s="20">
        <f t="shared" si="1"/>
        <v>0</v>
      </c>
    </row>
    <row r="26" spans="1:15" s="2" customFormat="1" ht="18" customHeight="1">
      <c r="A26" s="33" t="s">
        <v>82</v>
      </c>
      <c r="B26" s="27" t="s">
        <v>83</v>
      </c>
      <c r="C26" s="16">
        <v>7</v>
      </c>
      <c r="D26" s="29" t="s">
        <v>76</v>
      </c>
      <c r="E26" s="64"/>
      <c r="F26" s="30" t="s">
        <v>77</v>
      </c>
      <c r="G26" s="31"/>
      <c r="H26" s="32"/>
      <c r="I26" s="31"/>
      <c r="J26" s="20">
        <f t="shared" si="1"/>
        <v>0</v>
      </c>
    </row>
    <row r="27" spans="1:15" s="2" customFormat="1" ht="37.5" customHeight="1">
      <c r="A27" s="33" t="s">
        <v>84</v>
      </c>
      <c r="B27" s="28" t="s">
        <v>85</v>
      </c>
      <c r="C27" s="16">
        <v>5</v>
      </c>
      <c r="D27" s="29" t="s">
        <v>86</v>
      </c>
      <c r="E27" s="19"/>
      <c r="F27" s="34" t="s">
        <v>87</v>
      </c>
      <c r="G27" s="19"/>
      <c r="H27" s="29" t="s">
        <v>88</v>
      </c>
      <c r="I27" s="19"/>
      <c r="J27" s="20">
        <f t="shared" ref="J27" si="2">IF(I27="○",C27*5,IF(G27="○",C27*3,IF(E27="○",C27*1,0)))</f>
        <v>0</v>
      </c>
    </row>
    <row r="28" spans="1:15" s="2" customFormat="1" ht="18" customHeight="1">
      <c r="A28" s="33" t="s">
        <v>89</v>
      </c>
      <c r="B28" s="35" t="s">
        <v>90</v>
      </c>
      <c r="C28" s="36">
        <v>2</v>
      </c>
      <c r="D28" s="37" t="s">
        <v>91</v>
      </c>
      <c r="E28" s="39"/>
      <c r="F28" s="38" t="s">
        <v>4</v>
      </c>
      <c r="G28" s="39"/>
      <c r="H28" s="101"/>
      <c r="I28" s="102"/>
      <c r="J28" s="40">
        <f>IF(I28="○",C28*5,IF(G28="○",C28*3,IF(E28="○",C28*1,0)))</f>
        <v>0</v>
      </c>
    </row>
    <row r="29" spans="1:15" s="2" customFormat="1" ht="18" customHeight="1">
      <c r="A29" s="92" t="s">
        <v>92</v>
      </c>
      <c r="B29" s="92"/>
      <c r="C29" s="92"/>
      <c r="D29" s="103" t="s">
        <v>93</v>
      </c>
      <c r="E29" s="103"/>
      <c r="F29" s="103"/>
      <c r="G29" s="103"/>
      <c r="H29" s="103"/>
      <c r="I29" s="103"/>
      <c r="J29" s="41">
        <f>SUM(J10:J25)+J28</f>
        <v>0</v>
      </c>
    </row>
    <row r="30" spans="1:15" ht="18" customHeight="1">
      <c r="A30" s="92"/>
      <c r="B30" s="92"/>
      <c r="C30" s="92"/>
      <c r="D30" s="103" t="s">
        <v>94</v>
      </c>
      <c r="E30" s="103"/>
      <c r="F30" s="103"/>
      <c r="G30" s="103"/>
      <c r="H30" s="103"/>
      <c r="I30" s="103"/>
      <c r="J30" s="41">
        <f>SUM(J26:J27)</f>
        <v>0</v>
      </c>
    </row>
    <row r="31" spans="1:15" ht="6" customHeight="1">
      <c r="A31" s="42"/>
      <c r="B31" s="43"/>
      <c r="C31" s="44"/>
      <c r="D31" s="45"/>
      <c r="E31" s="46"/>
      <c r="F31" s="45"/>
      <c r="G31" s="46"/>
      <c r="H31" s="45"/>
      <c r="I31" s="46"/>
      <c r="J31" s="47"/>
    </row>
    <row r="32" spans="1:15" ht="15" customHeight="1">
      <c r="A32" s="48"/>
      <c r="B32" s="43" t="s">
        <v>95</v>
      </c>
      <c r="C32" s="44"/>
      <c r="D32" s="45"/>
      <c r="E32" s="46"/>
      <c r="F32" s="45"/>
      <c r="G32" s="46"/>
      <c r="H32" s="45"/>
      <c r="I32" s="46"/>
      <c r="J32" s="47"/>
    </row>
    <row r="33" spans="1:10" ht="15" customHeight="1">
      <c r="A33" s="42"/>
      <c r="B33" s="44" t="s">
        <v>5</v>
      </c>
      <c r="C33" s="44" t="s">
        <v>96</v>
      </c>
      <c r="D33" s="49">
        <v>6000</v>
      </c>
      <c r="E33" s="44" t="s">
        <v>97</v>
      </c>
      <c r="F33" s="44" t="s">
        <v>98</v>
      </c>
      <c r="G33" s="63"/>
      <c r="H33" s="50" t="s">
        <v>8</v>
      </c>
      <c r="I33" s="46" t="s">
        <v>99</v>
      </c>
      <c r="J33" s="47" t="s">
        <v>100</v>
      </c>
    </row>
    <row r="34" spans="1:10" ht="15" customHeight="1">
      <c r="A34" s="42"/>
      <c r="B34" s="44" t="s">
        <v>101</v>
      </c>
      <c r="C34" s="44" t="s">
        <v>102</v>
      </c>
      <c r="D34" s="49">
        <v>6000</v>
      </c>
      <c r="E34" s="46"/>
      <c r="F34" s="46"/>
      <c r="G34" s="46"/>
      <c r="H34" s="51"/>
      <c r="I34" s="46" t="s">
        <v>99</v>
      </c>
      <c r="J34" s="47" t="s">
        <v>103</v>
      </c>
    </row>
    <row r="35" spans="1:10" ht="15" customHeight="1">
      <c r="A35" s="42"/>
      <c r="B35" s="44" t="s">
        <v>6</v>
      </c>
      <c r="C35" s="44" t="s">
        <v>104</v>
      </c>
      <c r="D35" s="49" t="s">
        <v>105</v>
      </c>
      <c r="E35" s="46" t="s">
        <v>104</v>
      </c>
      <c r="F35" s="52">
        <f>J29*6000*G33+J30*6000</f>
        <v>0</v>
      </c>
      <c r="G35" s="46" t="s">
        <v>7</v>
      </c>
      <c r="H35" s="51"/>
      <c r="I35" s="46"/>
      <c r="J35" s="47"/>
    </row>
    <row r="36" spans="1:10" ht="15" customHeight="1">
      <c r="A36" s="53"/>
      <c r="B36" s="54"/>
      <c r="C36" s="55"/>
      <c r="D36" s="56"/>
      <c r="E36" s="57"/>
      <c r="F36" s="58"/>
      <c r="G36" s="59"/>
      <c r="H36" s="58"/>
      <c r="I36" s="59"/>
      <c r="J36" s="60"/>
    </row>
    <row r="37" spans="1:10" ht="15" customHeight="1">
      <c r="B37" s="2" t="s">
        <v>209</v>
      </c>
    </row>
    <row r="38" spans="1:10" ht="15" customHeight="1">
      <c r="C38" s="61" t="s">
        <v>106</v>
      </c>
      <c r="D38" s="3" t="s">
        <v>107</v>
      </c>
    </row>
    <row r="39" spans="1:10" ht="15" customHeight="1">
      <c r="C39" s="62" t="s">
        <v>108</v>
      </c>
      <c r="D39" s="3" t="s">
        <v>109</v>
      </c>
    </row>
  </sheetData>
  <mergeCells count="20">
    <mergeCell ref="H11:I11"/>
    <mergeCell ref="F14:G14"/>
    <mergeCell ref="H14:I14"/>
    <mergeCell ref="H28:I28"/>
    <mergeCell ref="A29:C30"/>
    <mergeCell ref="D29:I29"/>
    <mergeCell ref="D30:I30"/>
    <mergeCell ref="A7:B9"/>
    <mergeCell ref="C7:C9"/>
    <mergeCell ref="D7:J7"/>
    <mergeCell ref="D8:E9"/>
    <mergeCell ref="F8:G9"/>
    <mergeCell ref="H8:I9"/>
    <mergeCell ref="J8:J9"/>
    <mergeCell ref="A2:J2"/>
    <mergeCell ref="A4:J4"/>
    <mergeCell ref="A5:B5"/>
    <mergeCell ref="C5:J5"/>
    <mergeCell ref="A6:B6"/>
    <mergeCell ref="C6:J6"/>
  </mergeCells>
  <phoneticPr fontId="3"/>
  <printOptions horizontalCentered="1" verticalCentered="1"/>
  <pageMargins left="0.59055118110236227" right="0.59055118110236227" top="0.19685039370078741" bottom="0.19685039370078741" header="0.35433070866141736" footer="0.15748031496062992"/>
  <pageSetup paperSize="9" scale="95"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100" zoomScaleSheetLayoutView="100" workbookViewId="0">
      <selection activeCell="J14" sqref="J14"/>
    </sheetView>
  </sheetViews>
  <sheetFormatPr defaultRowHeight="15" customHeight="1"/>
  <cols>
    <col min="1" max="1" width="3.25" style="1" customWidth="1"/>
    <col min="2" max="2" width="20.625" style="2" customWidth="1"/>
    <col min="3" max="3" width="4.125" style="1" customWidth="1"/>
    <col min="4" max="4" width="13.125" style="3" customWidth="1"/>
    <col min="5" max="5" width="4.625" style="4" customWidth="1"/>
    <col min="6" max="6" width="13.125" style="3" customWidth="1"/>
    <col min="7" max="7" width="4.625" style="4" customWidth="1"/>
    <col min="8" max="8" width="13.125" style="3" customWidth="1"/>
    <col min="9" max="9" width="4.625" style="4" customWidth="1"/>
    <col min="10" max="10" width="13" style="4" bestFit="1" customWidth="1"/>
    <col min="11" max="11" width="4.625" style="4" customWidth="1"/>
    <col min="12" max="12" width="8.625" style="3" customWidth="1"/>
    <col min="13" max="13" width="1.625" style="3" customWidth="1"/>
    <col min="14" max="14" width="4.125" style="3" customWidth="1"/>
    <col min="15" max="15" width="20.875" style="3" customWidth="1"/>
    <col min="16" max="258" width="9" style="3"/>
    <col min="259" max="259" width="3.25" style="3" customWidth="1"/>
    <col min="260" max="260" width="20.625" style="3" customWidth="1"/>
    <col min="261" max="261" width="4.125" style="3" customWidth="1"/>
    <col min="262" max="262" width="13.125" style="3" customWidth="1"/>
    <col min="263" max="263" width="4.625" style="3" customWidth="1"/>
    <col min="264" max="264" width="13.125" style="3" customWidth="1"/>
    <col min="265" max="265" width="4.625" style="3" customWidth="1"/>
    <col min="266" max="266" width="13.125" style="3" customWidth="1"/>
    <col min="267" max="267" width="4.625" style="3" customWidth="1"/>
    <col min="268" max="268" width="8.625" style="3" customWidth="1"/>
    <col min="269" max="269" width="1.625" style="3" customWidth="1"/>
    <col min="270" max="514" width="9" style="3"/>
    <col min="515" max="515" width="3.25" style="3" customWidth="1"/>
    <col min="516" max="516" width="20.625" style="3" customWidth="1"/>
    <col min="517" max="517" width="4.125" style="3" customWidth="1"/>
    <col min="518" max="518" width="13.125" style="3" customWidth="1"/>
    <col min="519" max="519" width="4.625" style="3" customWidth="1"/>
    <col min="520" max="520" width="13.125" style="3" customWidth="1"/>
    <col min="521" max="521" width="4.625" style="3" customWidth="1"/>
    <col min="522" max="522" width="13.125" style="3" customWidth="1"/>
    <col min="523" max="523" width="4.625" style="3" customWidth="1"/>
    <col min="524" max="524" width="8.625" style="3" customWidth="1"/>
    <col min="525" max="525" width="1.625" style="3" customWidth="1"/>
    <col min="526" max="770" width="9" style="3"/>
    <col min="771" max="771" width="3.25" style="3" customWidth="1"/>
    <col min="772" max="772" width="20.625" style="3" customWidth="1"/>
    <col min="773" max="773" width="4.125" style="3" customWidth="1"/>
    <col min="774" max="774" width="13.125" style="3" customWidth="1"/>
    <col min="775" max="775" width="4.625" style="3" customWidth="1"/>
    <col min="776" max="776" width="13.125" style="3" customWidth="1"/>
    <col min="777" max="777" width="4.625" style="3" customWidth="1"/>
    <col min="778" max="778" width="13.125" style="3" customWidth="1"/>
    <col min="779" max="779" width="4.625" style="3" customWidth="1"/>
    <col min="780" max="780" width="8.625" style="3" customWidth="1"/>
    <col min="781" max="781" width="1.625" style="3" customWidth="1"/>
    <col min="782" max="1026" width="9" style="3"/>
    <col min="1027" max="1027" width="3.25" style="3" customWidth="1"/>
    <col min="1028" max="1028" width="20.625" style="3" customWidth="1"/>
    <col min="1029" max="1029" width="4.125" style="3" customWidth="1"/>
    <col min="1030" max="1030" width="13.125" style="3" customWidth="1"/>
    <col min="1031" max="1031" width="4.625" style="3" customWidth="1"/>
    <col min="1032" max="1032" width="13.125" style="3" customWidth="1"/>
    <col min="1033" max="1033" width="4.625" style="3" customWidth="1"/>
    <col min="1034" max="1034" width="13.125" style="3" customWidth="1"/>
    <col min="1035" max="1035" width="4.625" style="3" customWidth="1"/>
    <col min="1036" max="1036" width="8.625" style="3" customWidth="1"/>
    <col min="1037" max="1037" width="1.625" style="3" customWidth="1"/>
    <col min="1038" max="1282" width="9" style="3"/>
    <col min="1283" max="1283" width="3.25" style="3" customWidth="1"/>
    <col min="1284" max="1284" width="20.625" style="3" customWidth="1"/>
    <col min="1285" max="1285" width="4.125" style="3" customWidth="1"/>
    <col min="1286" max="1286" width="13.125" style="3" customWidth="1"/>
    <col min="1287" max="1287" width="4.625" style="3" customWidth="1"/>
    <col min="1288" max="1288" width="13.125" style="3" customWidth="1"/>
    <col min="1289" max="1289" width="4.625" style="3" customWidth="1"/>
    <col min="1290" max="1290" width="13.125" style="3" customWidth="1"/>
    <col min="1291" max="1291" width="4.625" style="3" customWidth="1"/>
    <col min="1292" max="1292" width="8.625" style="3" customWidth="1"/>
    <col min="1293" max="1293" width="1.625" style="3" customWidth="1"/>
    <col min="1294" max="1538" width="9" style="3"/>
    <col min="1539" max="1539" width="3.25" style="3" customWidth="1"/>
    <col min="1540" max="1540" width="20.625" style="3" customWidth="1"/>
    <col min="1541" max="1541" width="4.125" style="3" customWidth="1"/>
    <col min="1542" max="1542" width="13.125" style="3" customWidth="1"/>
    <col min="1543" max="1543" width="4.625" style="3" customWidth="1"/>
    <col min="1544" max="1544" width="13.125" style="3" customWidth="1"/>
    <col min="1545" max="1545" width="4.625" style="3" customWidth="1"/>
    <col min="1546" max="1546" width="13.125" style="3" customWidth="1"/>
    <col min="1547" max="1547" width="4.625" style="3" customWidth="1"/>
    <col min="1548" max="1548" width="8.625" style="3" customWidth="1"/>
    <col min="1549" max="1549" width="1.625" style="3" customWidth="1"/>
    <col min="1550" max="1794" width="9" style="3"/>
    <col min="1795" max="1795" width="3.25" style="3" customWidth="1"/>
    <col min="1796" max="1796" width="20.625" style="3" customWidth="1"/>
    <col min="1797" max="1797" width="4.125" style="3" customWidth="1"/>
    <col min="1798" max="1798" width="13.125" style="3" customWidth="1"/>
    <col min="1799" max="1799" width="4.625" style="3" customWidth="1"/>
    <col min="1800" max="1800" width="13.125" style="3" customWidth="1"/>
    <col min="1801" max="1801" width="4.625" style="3" customWidth="1"/>
    <col min="1802" max="1802" width="13.125" style="3" customWidth="1"/>
    <col min="1803" max="1803" width="4.625" style="3" customWidth="1"/>
    <col min="1804" max="1804" width="8.625" style="3" customWidth="1"/>
    <col min="1805" max="1805" width="1.625" style="3" customWidth="1"/>
    <col min="1806" max="2050" width="9" style="3"/>
    <col min="2051" max="2051" width="3.25" style="3" customWidth="1"/>
    <col min="2052" max="2052" width="20.625" style="3" customWidth="1"/>
    <col min="2053" max="2053" width="4.125" style="3" customWidth="1"/>
    <col min="2054" max="2054" width="13.125" style="3" customWidth="1"/>
    <col min="2055" max="2055" width="4.625" style="3" customWidth="1"/>
    <col min="2056" max="2056" width="13.125" style="3" customWidth="1"/>
    <col min="2057" max="2057" width="4.625" style="3" customWidth="1"/>
    <col min="2058" max="2058" width="13.125" style="3" customWidth="1"/>
    <col min="2059" max="2059" width="4.625" style="3" customWidth="1"/>
    <col min="2060" max="2060" width="8.625" style="3" customWidth="1"/>
    <col min="2061" max="2061" width="1.625" style="3" customWidth="1"/>
    <col min="2062" max="2306" width="9" style="3"/>
    <col min="2307" max="2307" width="3.25" style="3" customWidth="1"/>
    <col min="2308" max="2308" width="20.625" style="3" customWidth="1"/>
    <col min="2309" max="2309" width="4.125" style="3" customWidth="1"/>
    <col min="2310" max="2310" width="13.125" style="3" customWidth="1"/>
    <col min="2311" max="2311" width="4.625" style="3" customWidth="1"/>
    <col min="2312" max="2312" width="13.125" style="3" customWidth="1"/>
    <col min="2313" max="2313" width="4.625" style="3" customWidth="1"/>
    <col min="2314" max="2314" width="13.125" style="3" customWidth="1"/>
    <col min="2315" max="2315" width="4.625" style="3" customWidth="1"/>
    <col min="2316" max="2316" width="8.625" style="3" customWidth="1"/>
    <col min="2317" max="2317" width="1.625" style="3" customWidth="1"/>
    <col min="2318" max="2562" width="9" style="3"/>
    <col min="2563" max="2563" width="3.25" style="3" customWidth="1"/>
    <col min="2564" max="2564" width="20.625" style="3" customWidth="1"/>
    <col min="2565" max="2565" width="4.125" style="3" customWidth="1"/>
    <col min="2566" max="2566" width="13.125" style="3" customWidth="1"/>
    <col min="2567" max="2567" width="4.625" style="3" customWidth="1"/>
    <col min="2568" max="2568" width="13.125" style="3" customWidth="1"/>
    <col min="2569" max="2569" width="4.625" style="3" customWidth="1"/>
    <col min="2570" max="2570" width="13.125" style="3" customWidth="1"/>
    <col min="2571" max="2571" width="4.625" style="3" customWidth="1"/>
    <col min="2572" max="2572" width="8.625" style="3" customWidth="1"/>
    <col min="2573" max="2573" width="1.625" style="3" customWidth="1"/>
    <col min="2574" max="2818" width="9" style="3"/>
    <col min="2819" max="2819" width="3.25" style="3" customWidth="1"/>
    <col min="2820" max="2820" width="20.625" style="3" customWidth="1"/>
    <col min="2821" max="2821" width="4.125" style="3" customWidth="1"/>
    <col min="2822" max="2822" width="13.125" style="3" customWidth="1"/>
    <col min="2823" max="2823" width="4.625" style="3" customWidth="1"/>
    <col min="2824" max="2824" width="13.125" style="3" customWidth="1"/>
    <col min="2825" max="2825" width="4.625" style="3" customWidth="1"/>
    <col min="2826" max="2826" width="13.125" style="3" customWidth="1"/>
    <col min="2827" max="2827" width="4.625" style="3" customWidth="1"/>
    <col min="2828" max="2828" width="8.625" style="3" customWidth="1"/>
    <col min="2829" max="2829" width="1.625" style="3" customWidth="1"/>
    <col min="2830" max="3074" width="9" style="3"/>
    <col min="3075" max="3075" width="3.25" style="3" customWidth="1"/>
    <col min="3076" max="3076" width="20.625" style="3" customWidth="1"/>
    <col min="3077" max="3077" width="4.125" style="3" customWidth="1"/>
    <col min="3078" max="3078" width="13.125" style="3" customWidth="1"/>
    <col min="3079" max="3079" width="4.625" style="3" customWidth="1"/>
    <col min="3080" max="3080" width="13.125" style="3" customWidth="1"/>
    <col min="3081" max="3081" width="4.625" style="3" customWidth="1"/>
    <col min="3082" max="3082" width="13.125" style="3" customWidth="1"/>
    <col min="3083" max="3083" width="4.625" style="3" customWidth="1"/>
    <col min="3084" max="3084" width="8.625" style="3" customWidth="1"/>
    <col min="3085" max="3085" width="1.625" style="3" customWidth="1"/>
    <col min="3086" max="3330" width="9" style="3"/>
    <col min="3331" max="3331" width="3.25" style="3" customWidth="1"/>
    <col min="3332" max="3332" width="20.625" style="3" customWidth="1"/>
    <col min="3333" max="3333" width="4.125" style="3" customWidth="1"/>
    <col min="3334" max="3334" width="13.125" style="3" customWidth="1"/>
    <col min="3335" max="3335" width="4.625" style="3" customWidth="1"/>
    <col min="3336" max="3336" width="13.125" style="3" customWidth="1"/>
    <col min="3337" max="3337" width="4.625" style="3" customWidth="1"/>
    <col min="3338" max="3338" width="13.125" style="3" customWidth="1"/>
    <col min="3339" max="3339" width="4.625" style="3" customWidth="1"/>
    <col min="3340" max="3340" width="8.625" style="3" customWidth="1"/>
    <col min="3341" max="3341" width="1.625" style="3" customWidth="1"/>
    <col min="3342" max="3586" width="9" style="3"/>
    <col min="3587" max="3587" width="3.25" style="3" customWidth="1"/>
    <col min="3588" max="3588" width="20.625" style="3" customWidth="1"/>
    <col min="3589" max="3589" width="4.125" style="3" customWidth="1"/>
    <col min="3590" max="3590" width="13.125" style="3" customWidth="1"/>
    <col min="3591" max="3591" width="4.625" style="3" customWidth="1"/>
    <col min="3592" max="3592" width="13.125" style="3" customWidth="1"/>
    <col min="3593" max="3593" width="4.625" style="3" customWidth="1"/>
    <col min="3594" max="3594" width="13.125" style="3" customWidth="1"/>
    <col min="3595" max="3595" width="4.625" style="3" customWidth="1"/>
    <col min="3596" max="3596" width="8.625" style="3" customWidth="1"/>
    <col min="3597" max="3597" width="1.625" style="3" customWidth="1"/>
    <col min="3598" max="3842" width="9" style="3"/>
    <col min="3843" max="3843" width="3.25" style="3" customWidth="1"/>
    <col min="3844" max="3844" width="20.625" style="3" customWidth="1"/>
    <col min="3845" max="3845" width="4.125" style="3" customWidth="1"/>
    <col min="3846" max="3846" width="13.125" style="3" customWidth="1"/>
    <col min="3847" max="3847" width="4.625" style="3" customWidth="1"/>
    <col min="3848" max="3848" width="13.125" style="3" customWidth="1"/>
    <col min="3849" max="3849" width="4.625" style="3" customWidth="1"/>
    <col min="3850" max="3850" width="13.125" style="3" customWidth="1"/>
    <col min="3851" max="3851" width="4.625" style="3" customWidth="1"/>
    <col min="3852" max="3852" width="8.625" style="3" customWidth="1"/>
    <col min="3853" max="3853" width="1.625" style="3" customWidth="1"/>
    <col min="3854" max="4098" width="9" style="3"/>
    <col min="4099" max="4099" width="3.25" style="3" customWidth="1"/>
    <col min="4100" max="4100" width="20.625" style="3" customWidth="1"/>
    <col min="4101" max="4101" width="4.125" style="3" customWidth="1"/>
    <col min="4102" max="4102" width="13.125" style="3" customWidth="1"/>
    <col min="4103" max="4103" width="4.625" style="3" customWidth="1"/>
    <col min="4104" max="4104" width="13.125" style="3" customWidth="1"/>
    <col min="4105" max="4105" width="4.625" style="3" customWidth="1"/>
    <col min="4106" max="4106" width="13.125" style="3" customWidth="1"/>
    <col min="4107" max="4107" width="4.625" style="3" customWidth="1"/>
    <col min="4108" max="4108" width="8.625" style="3" customWidth="1"/>
    <col min="4109" max="4109" width="1.625" style="3" customWidth="1"/>
    <col min="4110" max="4354" width="9" style="3"/>
    <col min="4355" max="4355" width="3.25" style="3" customWidth="1"/>
    <col min="4356" max="4356" width="20.625" style="3" customWidth="1"/>
    <col min="4357" max="4357" width="4.125" style="3" customWidth="1"/>
    <col min="4358" max="4358" width="13.125" style="3" customWidth="1"/>
    <col min="4359" max="4359" width="4.625" style="3" customWidth="1"/>
    <col min="4360" max="4360" width="13.125" style="3" customWidth="1"/>
    <col min="4361" max="4361" width="4.625" style="3" customWidth="1"/>
    <col min="4362" max="4362" width="13.125" style="3" customWidth="1"/>
    <col min="4363" max="4363" width="4.625" style="3" customWidth="1"/>
    <col min="4364" max="4364" width="8.625" style="3" customWidth="1"/>
    <col min="4365" max="4365" width="1.625" style="3" customWidth="1"/>
    <col min="4366" max="4610" width="9" style="3"/>
    <col min="4611" max="4611" width="3.25" style="3" customWidth="1"/>
    <col min="4612" max="4612" width="20.625" style="3" customWidth="1"/>
    <col min="4613" max="4613" width="4.125" style="3" customWidth="1"/>
    <col min="4614" max="4614" width="13.125" style="3" customWidth="1"/>
    <col min="4615" max="4615" width="4.625" style="3" customWidth="1"/>
    <col min="4616" max="4616" width="13.125" style="3" customWidth="1"/>
    <col min="4617" max="4617" width="4.625" style="3" customWidth="1"/>
    <col min="4618" max="4618" width="13.125" style="3" customWidth="1"/>
    <col min="4619" max="4619" width="4.625" style="3" customWidth="1"/>
    <col min="4620" max="4620" width="8.625" style="3" customWidth="1"/>
    <col min="4621" max="4621" width="1.625" style="3" customWidth="1"/>
    <col min="4622" max="4866" width="9" style="3"/>
    <col min="4867" max="4867" width="3.25" style="3" customWidth="1"/>
    <col min="4868" max="4868" width="20.625" style="3" customWidth="1"/>
    <col min="4869" max="4869" width="4.125" style="3" customWidth="1"/>
    <col min="4870" max="4870" width="13.125" style="3" customWidth="1"/>
    <col min="4871" max="4871" width="4.625" style="3" customWidth="1"/>
    <col min="4872" max="4872" width="13.125" style="3" customWidth="1"/>
    <col min="4873" max="4873" width="4.625" style="3" customWidth="1"/>
    <col min="4874" max="4874" width="13.125" style="3" customWidth="1"/>
    <col min="4875" max="4875" width="4.625" style="3" customWidth="1"/>
    <col min="4876" max="4876" width="8.625" style="3" customWidth="1"/>
    <col min="4877" max="4877" width="1.625" style="3" customWidth="1"/>
    <col min="4878" max="5122" width="9" style="3"/>
    <col min="5123" max="5123" width="3.25" style="3" customWidth="1"/>
    <col min="5124" max="5124" width="20.625" style="3" customWidth="1"/>
    <col min="5125" max="5125" width="4.125" style="3" customWidth="1"/>
    <col min="5126" max="5126" width="13.125" style="3" customWidth="1"/>
    <col min="5127" max="5127" width="4.625" style="3" customWidth="1"/>
    <col min="5128" max="5128" width="13.125" style="3" customWidth="1"/>
    <col min="5129" max="5129" width="4.625" style="3" customWidth="1"/>
    <col min="5130" max="5130" width="13.125" style="3" customWidth="1"/>
    <col min="5131" max="5131" width="4.625" style="3" customWidth="1"/>
    <col min="5132" max="5132" width="8.625" style="3" customWidth="1"/>
    <col min="5133" max="5133" width="1.625" style="3" customWidth="1"/>
    <col min="5134" max="5378" width="9" style="3"/>
    <col min="5379" max="5379" width="3.25" style="3" customWidth="1"/>
    <col min="5380" max="5380" width="20.625" style="3" customWidth="1"/>
    <col min="5381" max="5381" width="4.125" style="3" customWidth="1"/>
    <col min="5382" max="5382" width="13.125" style="3" customWidth="1"/>
    <col min="5383" max="5383" width="4.625" style="3" customWidth="1"/>
    <col min="5384" max="5384" width="13.125" style="3" customWidth="1"/>
    <col min="5385" max="5385" width="4.625" style="3" customWidth="1"/>
    <col min="5386" max="5386" width="13.125" style="3" customWidth="1"/>
    <col min="5387" max="5387" width="4.625" style="3" customWidth="1"/>
    <col min="5388" max="5388" width="8.625" style="3" customWidth="1"/>
    <col min="5389" max="5389" width="1.625" style="3" customWidth="1"/>
    <col min="5390" max="5634" width="9" style="3"/>
    <col min="5635" max="5635" width="3.25" style="3" customWidth="1"/>
    <col min="5636" max="5636" width="20.625" style="3" customWidth="1"/>
    <col min="5637" max="5637" width="4.125" style="3" customWidth="1"/>
    <col min="5638" max="5638" width="13.125" style="3" customWidth="1"/>
    <col min="5639" max="5639" width="4.625" style="3" customWidth="1"/>
    <col min="5640" max="5640" width="13.125" style="3" customWidth="1"/>
    <col min="5641" max="5641" width="4.625" style="3" customWidth="1"/>
    <col min="5642" max="5642" width="13.125" style="3" customWidth="1"/>
    <col min="5643" max="5643" width="4.625" style="3" customWidth="1"/>
    <col min="5644" max="5644" width="8.625" style="3" customWidth="1"/>
    <col min="5645" max="5645" width="1.625" style="3" customWidth="1"/>
    <col min="5646" max="5890" width="9" style="3"/>
    <col min="5891" max="5891" width="3.25" style="3" customWidth="1"/>
    <col min="5892" max="5892" width="20.625" style="3" customWidth="1"/>
    <col min="5893" max="5893" width="4.125" style="3" customWidth="1"/>
    <col min="5894" max="5894" width="13.125" style="3" customWidth="1"/>
    <col min="5895" max="5895" width="4.625" style="3" customWidth="1"/>
    <col min="5896" max="5896" width="13.125" style="3" customWidth="1"/>
    <col min="5897" max="5897" width="4.625" style="3" customWidth="1"/>
    <col min="5898" max="5898" width="13.125" style="3" customWidth="1"/>
    <col min="5899" max="5899" width="4.625" style="3" customWidth="1"/>
    <col min="5900" max="5900" width="8.625" style="3" customWidth="1"/>
    <col min="5901" max="5901" width="1.625" style="3" customWidth="1"/>
    <col min="5902" max="6146" width="9" style="3"/>
    <col min="6147" max="6147" width="3.25" style="3" customWidth="1"/>
    <col min="6148" max="6148" width="20.625" style="3" customWidth="1"/>
    <col min="6149" max="6149" width="4.125" style="3" customWidth="1"/>
    <col min="6150" max="6150" width="13.125" style="3" customWidth="1"/>
    <col min="6151" max="6151" width="4.625" style="3" customWidth="1"/>
    <col min="6152" max="6152" width="13.125" style="3" customWidth="1"/>
    <col min="6153" max="6153" width="4.625" style="3" customWidth="1"/>
    <col min="6154" max="6154" width="13.125" style="3" customWidth="1"/>
    <col min="6155" max="6155" width="4.625" style="3" customWidth="1"/>
    <col min="6156" max="6156" width="8.625" style="3" customWidth="1"/>
    <col min="6157" max="6157" width="1.625" style="3" customWidth="1"/>
    <col min="6158" max="6402" width="9" style="3"/>
    <col min="6403" max="6403" width="3.25" style="3" customWidth="1"/>
    <col min="6404" max="6404" width="20.625" style="3" customWidth="1"/>
    <col min="6405" max="6405" width="4.125" style="3" customWidth="1"/>
    <col min="6406" max="6406" width="13.125" style="3" customWidth="1"/>
    <col min="6407" max="6407" width="4.625" style="3" customWidth="1"/>
    <col min="6408" max="6408" width="13.125" style="3" customWidth="1"/>
    <col min="6409" max="6409" width="4.625" style="3" customWidth="1"/>
    <col min="6410" max="6410" width="13.125" style="3" customWidth="1"/>
    <col min="6411" max="6411" width="4.625" style="3" customWidth="1"/>
    <col min="6412" max="6412" width="8.625" style="3" customWidth="1"/>
    <col min="6413" max="6413" width="1.625" style="3" customWidth="1"/>
    <col min="6414" max="6658" width="9" style="3"/>
    <col min="6659" max="6659" width="3.25" style="3" customWidth="1"/>
    <col min="6660" max="6660" width="20.625" style="3" customWidth="1"/>
    <col min="6661" max="6661" width="4.125" style="3" customWidth="1"/>
    <col min="6662" max="6662" width="13.125" style="3" customWidth="1"/>
    <col min="6663" max="6663" width="4.625" style="3" customWidth="1"/>
    <col min="6664" max="6664" width="13.125" style="3" customWidth="1"/>
    <col min="6665" max="6665" width="4.625" style="3" customWidth="1"/>
    <col min="6666" max="6666" width="13.125" style="3" customWidth="1"/>
    <col min="6667" max="6667" width="4.625" style="3" customWidth="1"/>
    <col min="6668" max="6668" width="8.625" style="3" customWidth="1"/>
    <col min="6669" max="6669" width="1.625" style="3" customWidth="1"/>
    <col min="6670" max="6914" width="9" style="3"/>
    <col min="6915" max="6915" width="3.25" style="3" customWidth="1"/>
    <col min="6916" max="6916" width="20.625" style="3" customWidth="1"/>
    <col min="6917" max="6917" width="4.125" style="3" customWidth="1"/>
    <col min="6918" max="6918" width="13.125" style="3" customWidth="1"/>
    <col min="6919" max="6919" width="4.625" style="3" customWidth="1"/>
    <col min="6920" max="6920" width="13.125" style="3" customWidth="1"/>
    <col min="6921" max="6921" width="4.625" style="3" customWidth="1"/>
    <col min="6922" max="6922" width="13.125" style="3" customWidth="1"/>
    <col min="6923" max="6923" width="4.625" style="3" customWidth="1"/>
    <col min="6924" max="6924" width="8.625" style="3" customWidth="1"/>
    <col min="6925" max="6925" width="1.625" style="3" customWidth="1"/>
    <col min="6926" max="7170" width="9" style="3"/>
    <col min="7171" max="7171" width="3.25" style="3" customWidth="1"/>
    <col min="7172" max="7172" width="20.625" style="3" customWidth="1"/>
    <col min="7173" max="7173" width="4.125" style="3" customWidth="1"/>
    <col min="7174" max="7174" width="13.125" style="3" customWidth="1"/>
    <col min="7175" max="7175" width="4.625" style="3" customWidth="1"/>
    <col min="7176" max="7176" width="13.125" style="3" customWidth="1"/>
    <col min="7177" max="7177" width="4.625" style="3" customWidth="1"/>
    <col min="7178" max="7178" width="13.125" style="3" customWidth="1"/>
    <col min="7179" max="7179" width="4.625" style="3" customWidth="1"/>
    <col min="7180" max="7180" width="8.625" style="3" customWidth="1"/>
    <col min="7181" max="7181" width="1.625" style="3" customWidth="1"/>
    <col min="7182" max="7426" width="9" style="3"/>
    <col min="7427" max="7427" width="3.25" style="3" customWidth="1"/>
    <col min="7428" max="7428" width="20.625" style="3" customWidth="1"/>
    <col min="7429" max="7429" width="4.125" style="3" customWidth="1"/>
    <col min="7430" max="7430" width="13.125" style="3" customWidth="1"/>
    <col min="7431" max="7431" width="4.625" style="3" customWidth="1"/>
    <col min="7432" max="7432" width="13.125" style="3" customWidth="1"/>
    <col min="7433" max="7433" width="4.625" style="3" customWidth="1"/>
    <col min="7434" max="7434" width="13.125" style="3" customWidth="1"/>
    <col min="7435" max="7435" width="4.625" style="3" customWidth="1"/>
    <col min="7436" max="7436" width="8.625" style="3" customWidth="1"/>
    <col min="7437" max="7437" width="1.625" style="3" customWidth="1"/>
    <col min="7438" max="7682" width="9" style="3"/>
    <col min="7683" max="7683" width="3.25" style="3" customWidth="1"/>
    <col min="7684" max="7684" width="20.625" style="3" customWidth="1"/>
    <col min="7685" max="7685" width="4.125" style="3" customWidth="1"/>
    <col min="7686" max="7686" width="13.125" style="3" customWidth="1"/>
    <col min="7687" max="7687" width="4.625" style="3" customWidth="1"/>
    <col min="7688" max="7688" width="13.125" style="3" customWidth="1"/>
    <col min="7689" max="7689" width="4.625" style="3" customWidth="1"/>
    <col min="7690" max="7690" width="13.125" style="3" customWidth="1"/>
    <col min="7691" max="7691" width="4.625" style="3" customWidth="1"/>
    <col min="7692" max="7692" width="8.625" style="3" customWidth="1"/>
    <col min="7693" max="7693" width="1.625" style="3" customWidth="1"/>
    <col min="7694" max="7938" width="9" style="3"/>
    <col min="7939" max="7939" width="3.25" style="3" customWidth="1"/>
    <col min="7940" max="7940" width="20.625" style="3" customWidth="1"/>
    <col min="7941" max="7941" width="4.125" style="3" customWidth="1"/>
    <col min="7942" max="7942" width="13.125" style="3" customWidth="1"/>
    <col min="7943" max="7943" width="4.625" style="3" customWidth="1"/>
    <col min="7944" max="7944" width="13.125" style="3" customWidth="1"/>
    <col min="7945" max="7945" width="4.625" style="3" customWidth="1"/>
    <col min="7946" max="7946" width="13.125" style="3" customWidth="1"/>
    <col min="7947" max="7947" width="4.625" style="3" customWidth="1"/>
    <col min="7948" max="7948" width="8.625" style="3" customWidth="1"/>
    <col min="7949" max="7949" width="1.625" style="3" customWidth="1"/>
    <col min="7950" max="8194" width="9" style="3"/>
    <col min="8195" max="8195" width="3.25" style="3" customWidth="1"/>
    <col min="8196" max="8196" width="20.625" style="3" customWidth="1"/>
    <col min="8197" max="8197" width="4.125" style="3" customWidth="1"/>
    <col min="8198" max="8198" width="13.125" style="3" customWidth="1"/>
    <col min="8199" max="8199" width="4.625" style="3" customWidth="1"/>
    <col min="8200" max="8200" width="13.125" style="3" customWidth="1"/>
    <col min="8201" max="8201" width="4.625" style="3" customWidth="1"/>
    <col min="8202" max="8202" width="13.125" style="3" customWidth="1"/>
    <col min="8203" max="8203" width="4.625" style="3" customWidth="1"/>
    <col min="8204" max="8204" width="8.625" style="3" customWidth="1"/>
    <col min="8205" max="8205" width="1.625" style="3" customWidth="1"/>
    <col min="8206" max="8450" width="9" style="3"/>
    <col min="8451" max="8451" width="3.25" style="3" customWidth="1"/>
    <col min="8452" max="8452" width="20.625" style="3" customWidth="1"/>
    <col min="8453" max="8453" width="4.125" style="3" customWidth="1"/>
    <col min="8454" max="8454" width="13.125" style="3" customWidth="1"/>
    <col min="8455" max="8455" width="4.625" style="3" customWidth="1"/>
    <col min="8456" max="8456" width="13.125" style="3" customWidth="1"/>
    <col min="8457" max="8457" width="4.625" style="3" customWidth="1"/>
    <col min="8458" max="8458" width="13.125" style="3" customWidth="1"/>
    <col min="8459" max="8459" width="4.625" style="3" customWidth="1"/>
    <col min="8460" max="8460" width="8.625" style="3" customWidth="1"/>
    <col min="8461" max="8461" width="1.625" style="3" customWidth="1"/>
    <col min="8462" max="8706" width="9" style="3"/>
    <col min="8707" max="8707" width="3.25" style="3" customWidth="1"/>
    <col min="8708" max="8708" width="20.625" style="3" customWidth="1"/>
    <col min="8709" max="8709" width="4.125" style="3" customWidth="1"/>
    <col min="8710" max="8710" width="13.125" style="3" customWidth="1"/>
    <col min="8711" max="8711" width="4.625" style="3" customWidth="1"/>
    <col min="8712" max="8712" width="13.125" style="3" customWidth="1"/>
    <col min="8713" max="8713" width="4.625" style="3" customWidth="1"/>
    <col min="8714" max="8714" width="13.125" style="3" customWidth="1"/>
    <col min="8715" max="8715" width="4.625" style="3" customWidth="1"/>
    <col min="8716" max="8716" width="8.625" style="3" customWidth="1"/>
    <col min="8717" max="8717" width="1.625" style="3" customWidth="1"/>
    <col min="8718" max="8962" width="9" style="3"/>
    <col min="8963" max="8963" width="3.25" style="3" customWidth="1"/>
    <col min="8964" max="8964" width="20.625" style="3" customWidth="1"/>
    <col min="8965" max="8965" width="4.125" style="3" customWidth="1"/>
    <col min="8966" max="8966" width="13.125" style="3" customWidth="1"/>
    <col min="8967" max="8967" width="4.625" style="3" customWidth="1"/>
    <col min="8968" max="8968" width="13.125" style="3" customWidth="1"/>
    <col min="8969" max="8969" width="4.625" style="3" customWidth="1"/>
    <col min="8970" max="8970" width="13.125" style="3" customWidth="1"/>
    <col min="8971" max="8971" width="4.625" style="3" customWidth="1"/>
    <col min="8972" max="8972" width="8.625" style="3" customWidth="1"/>
    <col min="8973" max="8973" width="1.625" style="3" customWidth="1"/>
    <col min="8974" max="9218" width="9" style="3"/>
    <col min="9219" max="9219" width="3.25" style="3" customWidth="1"/>
    <col min="9220" max="9220" width="20.625" style="3" customWidth="1"/>
    <col min="9221" max="9221" width="4.125" style="3" customWidth="1"/>
    <col min="9222" max="9222" width="13.125" style="3" customWidth="1"/>
    <col min="9223" max="9223" width="4.625" style="3" customWidth="1"/>
    <col min="9224" max="9224" width="13.125" style="3" customWidth="1"/>
    <col min="9225" max="9225" width="4.625" style="3" customWidth="1"/>
    <col min="9226" max="9226" width="13.125" style="3" customWidth="1"/>
    <col min="9227" max="9227" width="4.625" style="3" customWidth="1"/>
    <col min="9228" max="9228" width="8.625" style="3" customWidth="1"/>
    <col min="9229" max="9229" width="1.625" style="3" customWidth="1"/>
    <col min="9230" max="9474" width="9" style="3"/>
    <col min="9475" max="9475" width="3.25" style="3" customWidth="1"/>
    <col min="9476" max="9476" width="20.625" style="3" customWidth="1"/>
    <col min="9477" max="9477" width="4.125" style="3" customWidth="1"/>
    <col min="9478" max="9478" width="13.125" style="3" customWidth="1"/>
    <col min="9479" max="9479" width="4.625" style="3" customWidth="1"/>
    <col min="9480" max="9480" width="13.125" style="3" customWidth="1"/>
    <col min="9481" max="9481" width="4.625" style="3" customWidth="1"/>
    <col min="9482" max="9482" width="13.125" style="3" customWidth="1"/>
    <col min="9483" max="9483" width="4.625" style="3" customWidth="1"/>
    <col min="9484" max="9484" width="8.625" style="3" customWidth="1"/>
    <col min="9485" max="9485" width="1.625" style="3" customWidth="1"/>
    <col min="9486" max="9730" width="9" style="3"/>
    <col min="9731" max="9731" width="3.25" style="3" customWidth="1"/>
    <col min="9732" max="9732" width="20.625" style="3" customWidth="1"/>
    <col min="9733" max="9733" width="4.125" style="3" customWidth="1"/>
    <col min="9734" max="9734" width="13.125" style="3" customWidth="1"/>
    <col min="9735" max="9735" width="4.625" style="3" customWidth="1"/>
    <col min="9736" max="9736" width="13.125" style="3" customWidth="1"/>
    <col min="9737" max="9737" width="4.625" style="3" customWidth="1"/>
    <col min="9738" max="9738" width="13.125" style="3" customWidth="1"/>
    <col min="9739" max="9739" width="4.625" style="3" customWidth="1"/>
    <col min="9740" max="9740" width="8.625" style="3" customWidth="1"/>
    <col min="9741" max="9741" width="1.625" style="3" customWidth="1"/>
    <col min="9742" max="9986" width="9" style="3"/>
    <col min="9987" max="9987" width="3.25" style="3" customWidth="1"/>
    <col min="9988" max="9988" width="20.625" style="3" customWidth="1"/>
    <col min="9989" max="9989" width="4.125" style="3" customWidth="1"/>
    <col min="9990" max="9990" width="13.125" style="3" customWidth="1"/>
    <col min="9991" max="9991" width="4.625" style="3" customWidth="1"/>
    <col min="9992" max="9992" width="13.125" style="3" customWidth="1"/>
    <col min="9993" max="9993" width="4.625" style="3" customWidth="1"/>
    <col min="9994" max="9994" width="13.125" style="3" customWidth="1"/>
    <col min="9995" max="9995" width="4.625" style="3" customWidth="1"/>
    <col min="9996" max="9996" width="8.625" style="3" customWidth="1"/>
    <col min="9997" max="9997" width="1.625" style="3" customWidth="1"/>
    <col min="9998" max="10242" width="9" style="3"/>
    <col min="10243" max="10243" width="3.25" style="3" customWidth="1"/>
    <col min="10244" max="10244" width="20.625" style="3" customWidth="1"/>
    <col min="10245" max="10245" width="4.125" style="3" customWidth="1"/>
    <col min="10246" max="10246" width="13.125" style="3" customWidth="1"/>
    <col min="10247" max="10247" width="4.625" style="3" customWidth="1"/>
    <col min="10248" max="10248" width="13.125" style="3" customWidth="1"/>
    <col min="10249" max="10249" width="4.625" style="3" customWidth="1"/>
    <col min="10250" max="10250" width="13.125" style="3" customWidth="1"/>
    <col min="10251" max="10251" width="4.625" style="3" customWidth="1"/>
    <col min="10252" max="10252" width="8.625" style="3" customWidth="1"/>
    <col min="10253" max="10253" width="1.625" style="3" customWidth="1"/>
    <col min="10254" max="10498" width="9" style="3"/>
    <col min="10499" max="10499" width="3.25" style="3" customWidth="1"/>
    <col min="10500" max="10500" width="20.625" style="3" customWidth="1"/>
    <col min="10501" max="10501" width="4.125" style="3" customWidth="1"/>
    <col min="10502" max="10502" width="13.125" style="3" customWidth="1"/>
    <col min="10503" max="10503" width="4.625" style="3" customWidth="1"/>
    <col min="10504" max="10504" width="13.125" style="3" customWidth="1"/>
    <col min="10505" max="10505" width="4.625" style="3" customWidth="1"/>
    <col min="10506" max="10506" width="13.125" style="3" customWidth="1"/>
    <col min="10507" max="10507" width="4.625" style="3" customWidth="1"/>
    <col min="10508" max="10508" width="8.625" style="3" customWidth="1"/>
    <col min="10509" max="10509" width="1.625" style="3" customWidth="1"/>
    <col min="10510" max="10754" width="9" style="3"/>
    <col min="10755" max="10755" width="3.25" style="3" customWidth="1"/>
    <col min="10756" max="10756" width="20.625" style="3" customWidth="1"/>
    <col min="10757" max="10757" width="4.125" style="3" customWidth="1"/>
    <col min="10758" max="10758" width="13.125" style="3" customWidth="1"/>
    <col min="10759" max="10759" width="4.625" style="3" customWidth="1"/>
    <col min="10760" max="10760" width="13.125" style="3" customWidth="1"/>
    <col min="10761" max="10761" width="4.625" style="3" customWidth="1"/>
    <col min="10762" max="10762" width="13.125" style="3" customWidth="1"/>
    <col min="10763" max="10763" width="4.625" style="3" customWidth="1"/>
    <col min="10764" max="10764" width="8.625" style="3" customWidth="1"/>
    <col min="10765" max="10765" width="1.625" style="3" customWidth="1"/>
    <col min="10766" max="11010" width="9" style="3"/>
    <col min="11011" max="11011" width="3.25" style="3" customWidth="1"/>
    <col min="11012" max="11012" width="20.625" style="3" customWidth="1"/>
    <col min="11013" max="11013" width="4.125" style="3" customWidth="1"/>
    <col min="11014" max="11014" width="13.125" style="3" customWidth="1"/>
    <col min="11015" max="11015" width="4.625" style="3" customWidth="1"/>
    <col min="11016" max="11016" width="13.125" style="3" customWidth="1"/>
    <col min="11017" max="11017" width="4.625" style="3" customWidth="1"/>
    <col min="11018" max="11018" width="13.125" style="3" customWidth="1"/>
    <col min="11019" max="11019" width="4.625" style="3" customWidth="1"/>
    <col min="11020" max="11020" width="8.625" style="3" customWidth="1"/>
    <col min="11021" max="11021" width="1.625" style="3" customWidth="1"/>
    <col min="11022" max="11266" width="9" style="3"/>
    <col min="11267" max="11267" width="3.25" style="3" customWidth="1"/>
    <col min="11268" max="11268" width="20.625" style="3" customWidth="1"/>
    <col min="11269" max="11269" width="4.125" style="3" customWidth="1"/>
    <col min="11270" max="11270" width="13.125" style="3" customWidth="1"/>
    <col min="11271" max="11271" width="4.625" style="3" customWidth="1"/>
    <col min="11272" max="11272" width="13.125" style="3" customWidth="1"/>
    <col min="11273" max="11273" width="4.625" style="3" customWidth="1"/>
    <col min="11274" max="11274" width="13.125" style="3" customWidth="1"/>
    <col min="11275" max="11275" width="4.625" style="3" customWidth="1"/>
    <col min="11276" max="11276" width="8.625" style="3" customWidth="1"/>
    <col min="11277" max="11277" width="1.625" style="3" customWidth="1"/>
    <col min="11278" max="11522" width="9" style="3"/>
    <col min="11523" max="11523" width="3.25" style="3" customWidth="1"/>
    <col min="11524" max="11524" width="20.625" style="3" customWidth="1"/>
    <col min="11525" max="11525" width="4.125" style="3" customWidth="1"/>
    <col min="11526" max="11526" width="13.125" style="3" customWidth="1"/>
    <col min="11527" max="11527" width="4.625" style="3" customWidth="1"/>
    <col min="11528" max="11528" width="13.125" style="3" customWidth="1"/>
    <col min="11529" max="11529" width="4.625" style="3" customWidth="1"/>
    <col min="11530" max="11530" width="13.125" style="3" customWidth="1"/>
    <col min="11531" max="11531" width="4.625" style="3" customWidth="1"/>
    <col min="11532" max="11532" width="8.625" style="3" customWidth="1"/>
    <col min="11533" max="11533" width="1.625" style="3" customWidth="1"/>
    <col min="11534" max="11778" width="9" style="3"/>
    <col min="11779" max="11779" width="3.25" style="3" customWidth="1"/>
    <col min="11780" max="11780" width="20.625" style="3" customWidth="1"/>
    <col min="11781" max="11781" width="4.125" style="3" customWidth="1"/>
    <col min="11782" max="11782" width="13.125" style="3" customWidth="1"/>
    <col min="11783" max="11783" width="4.625" style="3" customWidth="1"/>
    <col min="11784" max="11784" width="13.125" style="3" customWidth="1"/>
    <col min="11785" max="11785" width="4.625" style="3" customWidth="1"/>
    <col min="11786" max="11786" width="13.125" style="3" customWidth="1"/>
    <col min="11787" max="11787" width="4.625" style="3" customWidth="1"/>
    <col min="11788" max="11788" width="8.625" style="3" customWidth="1"/>
    <col min="11789" max="11789" width="1.625" style="3" customWidth="1"/>
    <col min="11790" max="12034" width="9" style="3"/>
    <col min="12035" max="12035" width="3.25" style="3" customWidth="1"/>
    <col min="12036" max="12036" width="20.625" style="3" customWidth="1"/>
    <col min="12037" max="12037" width="4.125" style="3" customWidth="1"/>
    <col min="12038" max="12038" width="13.125" style="3" customWidth="1"/>
    <col min="12039" max="12039" width="4.625" style="3" customWidth="1"/>
    <col min="12040" max="12040" width="13.125" style="3" customWidth="1"/>
    <col min="12041" max="12041" width="4.625" style="3" customWidth="1"/>
    <col min="12042" max="12042" width="13.125" style="3" customWidth="1"/>
    <col min="12043" max="12043" width="4.625" style="3" customWidth="1"/>
    <col min="12044" max="12044" width="8.625" style="3" customWidth="1"/>
    <col min="12045" max="12045" width="1.625" style="3" customWidth="1"/>
    <col min="12046" max="12290" width="9" style="3"/>
    <col min="12291" max="12291" width="3.25" style="3" customWidth="1"/>
    <col min="12292" max="12292" width="20.625" style="3" customWidth="1"/>
    <col min="12293" max="12293" width="4.125" style="3" customWidth="1"/>
    <col min="12294" max="12294" width="13.125" style="3" customWidth="1"/>
    <col min="12295" max="12295" width="4.625" style="3" customWidth="1"/>
    <col min="12296" max="12296" width="13.125" style="3" customWidth="1"/>
    <col min="12297" max="12297" width="4.625" style="3" customWidth="1"/>
    <col min="12298" max="12298" width="13.125" style="3" customWidth="1"/>
    <col min="12299" max="12299" width="4.625" style="3" customWidth="1"/>
    <col min="12300" max="12300" width="8.625" style="3" customWidth="1"/>
    <col min="12301" max="12301" width="1.625" style="3" customWidth="1"/>
    <col min="12302" max="12546" width="9" style="3"/>
    <col min="12547" max="12547" width="3.25" style="3" customWidth="1"/>
    <col min="12548" max="12548" width="20.625" style="3" customWidth="1"/>
    <col min="12549" max="12549" width="4.125" style="3" customWidth="1"/>
    <col min="12550" max="12550" width="13.125" style="3" customWidth="1"/>
    <col min="12551" max="12551" width="4.625" style="3" customWidth="1"/>
    <col min="12552" max="12552" width="13.125" style="3" customWidth="1"/>
    <col min="12553" max="12553" width="4.625" style="3" customWidth="1"/>
    <col min="12554" max="12554" width="13.125" style="3" customWidth="1"/>
    <col min="12555" max="12555" width="4.625" style="3" customWidth="1"/>
    <col min="12556" max="12556" width="8.625" style="3" customWidth="1"/>
    <col min="12557" max="12557" width="1.625" style="3" customWidth="1"/>
    <col min="12558" max="12802" width="9" style="3"/>
    <col min="12803" max="12803" width="3.25" style="3" customWidth="1"/>
    <col min="12804" max="12804" width="20.625" style="3" customWidth="1"/>
    <col min="12805" max="12805" width="4.125" style="3" customWidth="1"/>
    <col min="12806" max="12806" width="13.125" style="3" customWidth="1"/>
    <col min="12807" max="12807" width="4.625" style="3" customWidth="1"/>
    <col min="12808" max="12808" width="13.125" style="3" customWidth="1"/>
    <col min="12809" max="12809" width="4.625" style="3" customWidth="1"/>
    <col min="12810" max="12810" width="13.125" style="3" customWidth="1"/>
    <col min="12811" max="12811" width="4.625" style="3" customWidth="1"/>
    <col min="12812" max="12812" width="8.625" style="3" customWidth="1"/>
    <col min="12813" max="12813" width="1.625" style="3" customWidth="1"/>
    <col min="12814" max="13058" width="9" style="3"/>
    <col min="13059" max="13059" width="3.25" style="3" customWidth="1"/>
    <col min="13060" max="13060" width="20.625" style="3" customWidth="1"/>
    <col min="13061" max="13061" width="4.125" style="3" customWidth="1"/>
    <col min="13062" max="13062" width="13.125" style="3" customWidth="1"/>
    <col min="13063" max="13063" width="4.625" style="3" customWidth="1"/>
    <col min="13064" max="13064" width="13.125" style="3" customWidth="1"/>
    <col min="13065" max="13065" width="4.625" style="3" customWidth="1"/>
    <col min="13066" max="13066" width="13.125" style="3" customWidth="1"/>
    <col min="13067" max="13067" width="4.625" style="3" customWidth="1"/>
    <col min="13068" max="13068" width="8.625" style="3" customWidth="1"/>
    <col min="13069" max="13069" width="1.625" style="3" customWidth="1"/>
    <col min="13070" max="13314" width="9" style="3"/>
    <col min="13315" max="13315" width="3.25" style="3" customWidth="1"/>
    <col min="13316" max="13316" width="20.625" style="3" customWidth="1"/>
    <col min="13317" max="13317" width="4.125" style="3" customWidth="1"/>
    <col min="13318" max="13318" width="13.125" style="3" customWidth="1"/>
    <col min="13319" max="13319" width="4.625" style="3" customWidth="1"/>
    <col min="13320" max="13320" width="13.125" style="3" customWidth="1"/>
    <col min="13321" max="13321" width="4.625" style="3" customWidth="1"/>
    <col min="13322" max="13322" width="13.125" style="3" customWidth="1"/>
    <col min="13323" max="13323" width="4.625" style="3" customWidth="1"/>
    <col min="13324" max="13324" width="8.625" style="3" customWidth="1"/>
    <col min="13325" max="13325" width="1.625" style="3" customWidth="1"/>
    <col min="13326" max="13570" width="9" style="3"/>
    <col min="13571" max="13571" width="3.25" style="3" customWidth="1"/>
    <col min="13572" max="13572" width="20.625" style="3" customWidth="1"/>
    <col min="13573" max="13573" width="4.125" style="3" customWidth="1"/>
    <col min="13574" max="13574" width="13.125" style="3" customWidth="1"/>
    <col min="13575" max="13575" width="4.625" style="3" customWidth="1"/>
    <col min="13576" max="13576" width="13.125" style="3" customWidth="1"/>
    <col min="13577" max="13577" width="4.625" style="3" customWidth="1"/>
    <col min="13578" max="13578" width="13.125" style="3" customWidth="1"/>
    <col min="13579" max="13579" width="4.625" style="3" customWidth="1"/>
    <col min="13580" max="13580" width="8.625" style="3" customWidth="1"/>
    <col min="13581" max="13581" width="1.625" style="3" customWidth="1"/>
    <col min="13582" max="13826" width="9" style="3"/>
    <col min="13827" max="13827" width="3.25" style="3" customWidth="1"/>
    <col min="13828" max="13828" width="20.625" style="3" customWidth="1"/>
    <col min="13829" max="13829" width="4.125" style="3" customWidth="1"/>
    <col min="13830" max="13830" width="13.125" style="3" customWidth="1"/>
    <col min="13831" max="13831" width="4.625" style="3" customWidth="1"/>
    <col min="13832" max="13832" width="13.125" style="3" customWidth="1"/>
    <col min="13833" max="13833" width="4.625" style="3" customWidth="1"/>
    <col min="13834" max="13834" width="13.125" style="3" customWidth="1"/>
    <col min="13835" max="13835" width="4.625" style="3" customWidth="1"/>
    <col min="13836" max="13836" width="8.625" style="3" customWidth="1"/>
    <col min="13837" max="13837" width="1.625" style="3" customWidth="1"/>
    <col min="13838" max="14082" width="9" style="3"/>
    <col min="14083" max="14083" width="3.25" style="3" customWidth="1"/>
    <col min="14084" max="14084" width="20.625" style="3" customWidth="1"/>
    <col min="14085" max="14085" width="4.125" style="3" customWidth="1"/>
    <col min="14086" max="14086" width="13.125" style="3" customWidth="1"/>
    <col min="14087" max="14087" width="4.625" style="3" customWidth="1"/>
    <col min="14088" max="14088" width="13.125" style="3" customWidth="1"/>
    <col min="14089" max="14089" width="4.625" style="3" customWidth="1"/>
    <col min="14090" max="14090" width="13.125" style="3" customWidth="1"/>
    <col min="14091" max="14091" width="4.625" style="3" customWidth="1"/>
    <col min="14092" max="14092" width="8.625" style="3" customWidth="1"/>
    <col min="14093" max="14093" width="1.625" style="3" customWidth="1"/>
    <col min="14094" max="14338" width="9" style="3"/>
    <col min="14339" max="14339" width="3.25" style="3" customWidth="1"/>
    <col min="14340" max="14340" width="20.625" style="3" customWidth="1"/>
    <col min="14341" max="14341" width="4.125" style="3" customWidth="1"/>
    <col min="14342" max="14342" width="13.125" style="3" customWidth="1"/>
    <col min="14343" max="14343" width="4.625" style="3" customWidth="1"/>
    <col min="14344" max="14344" width="13.125" style="3" customWidth="1"/>
    <col min="14345" max="14345" width="4.625" style="3" customWidth="1"/>
    <col min="14346" max="14346" width="13.125" style="3" customWidth="1"/>
    <col min="14347" max="14347" width="4.625" style="3" customWidth="1"/>
    <col min="14348" max="14348" width="8.625" style="3" customWidth="1"/>
    <col min="14349" max="14349" width="1.625" style="3" customWidth="1"/>
    <col min="14350" max="14594" width="9" style="3"/>
    <col min="14595" max="14595" width="3.25" style="3" customWidth="1"/>
    <col min="14596" max="14596" width="20.625" style="3" customWidth="1"/>
    <col min="14597" max="14597" width="4.125" style="3" customWidth="1"/>
    <col min="14598" max="14598" width="13.125" style="3" customWidth="1"/>
    <col min="14599" max="14599" width="4.625" style="3" customWidth="1"/>
    <col min="14600" max="14600" width="13.125" style="3" customWidth="1"/>
    <col min="14601" max="14601" width="4.625" style="3" customWidth="1"/>
    <col min="14602" max="14602" width="13.125" style="3" customWidth="1"/>
    <col min="14603" max="14603" width="4.625" style="3" customWidth="1"/>
    <col min="14604" max="14604" width="8.625" style="3" customWidth="1"/>
    <col min="14605" max="14605" width="1.625" style="3" customWidth="1"/>
    <col min="14606" max="14850" width="9" style="3"/>
    <col min="14851" max="14851" width="3.25" style="3" customWidth="1"/>
    <col min="14852" max="14852" width="20.625" style="3" customWidth="1"/>
    <col min="14853" max="14853" width="4.125" style="3" customWidth="1"/>
    <col min="14854" max="14854" width="13.125" style="3" customWidth="1"/>
    <col min="14855" max="14855" width="4.625" style="3" customWidth="1"/>
    <col min="14856" max="14856" width="13.125" style="3" customWidth="1"/>
    <col min="14857" max="14857" width="4.625" style="3" customWidth="1"/>
    <col min="14858" max="14858" width="13.125" style="3" customWidth="1"/>
    <col min="14859" max="14859" width="4.625" style="3" customWidth="1"/>
    <col min="14860" max="14860" width="8.625" style="3" customWidth="1"/>
    <col min="14861" max="14861" width="1.625" style="3" customWidth="1"/>
    <col min="14862" max="15106" width="9" style="3"/>
    <col min="15107" max="15107" width="3.25" style="3" customWidth="1"/>
    <col min="15108" max="15108" width="20.625" style="3" customWidth="1"/>
    <col min="15109" max="15109" width="4.125" style="3" customWidth="1"/>
    <col min="15110" max="15110" width="13.125" style="3" customWidth="1"/>
    <col min="15111" max="15111" width="4.625" style="3" customWidth="1"/>
    <col min="15112" max="15112" width="13.125" style="3" customWidth="1"/>
    <col min="15113" max="15113" width="4.625" style="3" customWidth="1"/>
    <col min="15114" max="15114" width="13.125" style="3" customWidth="1"/>
    <col min="15115" max="15115" width="4.625" style="3" customWidth="1"/>
    <col min="15116" max="15116" width="8.625" style="3" customWidth="1"/>
    <col min="15117" max="15117" width="1.625" style="3" customWidth="1"/>
    <col min="15118" max="15362" width="9" style="3"/>
    <col min="15363" max="15363" width="3.25" style="3" customWidth="1"/>
    <col min="15364" max="15364" width="20.625" style="3" customWidth="1"/>
    <col min="15365" max="15365" width="4.125" style="3" customWidth="1"/>
    <col min="15366" max="15366" width="13.125" style="3" customWidth="1"/>
    <col min="15367" max="15367" width="4.625" style="3" customWidth="1"/>
    <col min="15368" max="15368" width="13.125" style="3" customWidth="1"/>
    <col min="15369" max="15369" width="4.625" style="3" customWidth="1"/>
    <col min="15370" max="15370" width="13.125" style="3" customWidth="1"/>
    <col min="15371" max="15371" width="4.625" style="3" customWidth="1"/>
    <col min="15372" max="15372" width="8.625" style="3" customWidth="1"/>
    <col min="15373" max="15373" width="1.625" style="3" customWidth="1"/>
    <col min="15374" max="15618" width="9" style="3"/>
    <col min="15619" max="15619" width="3.25" style="3" customWidth="1"/>
    <col min="15620" max="15620" width="20.625" style="3" customWidth="1"/>
    <col min="15621" max="15621" width="4.125" style="3" customWidth="1"/>
    <col min="15622" max="15622" width="13.125" style="3" customWidth="1"/>
    <col min="15623" max="15623" width="4.625" style="3" customWidth="1"/>
    <col min="15624" max="15624" width="13.125" style="3" customWidth="1"/>
    <col min="15625" max="15625" width="4.625" style="3" customWidth="1"/>
    <col min="15626" max="15626" width="13.125" style="3" customWidth="1"/>
    <col min="15627" max="15627" width="4.625" style="3" customWidth="1"/>
    <col min="15628" max="15628" width="8.625" style="3" customWidth="1"/>
    <col min="15629" max="15629" width="1.625" style="3" customWidth="1"/>
    <col min="15630" max="15874" width="9" style="3"/>
    <col min="15875" max="15875" width="3.25" style="3" customWidth="1"/>
    <col min="15876" max="15876" width="20.625" style="3" customWidth="1"/>
    <col min="15877" max="15877" width="4.125" style="3" customWidth="1"/>
    <col min="15878" max="15878" width="13.125" style="3" customWidth="1"/>
    <col min="15879" max="15879" width="4.625" style="3" customWidth="1"/>
    <col min="15880" max="15880" width="13.125" style="3" customWidth="1"/>
    <col min="15881" max="15881" width="4.625" style="3" customWidth="1"/>
    <col min="15882" max="15882" width="13.125" style="3" customWidth="1"/>
    <col min="15883" max="15883" width="4.625" style="3" customWidth="1"/>
    <col min="15884" max="15884" width="8.625" style="3" customWidth="1"/>
    <col min="15885" max="15885" width="1.625" style="3" customWidth="1"/>
    <col min="15886" max="16130" width="9" style="3"/>
    <col min="16131" max="16131" width="3.25" style="3" customWidth="1"/>
    <col min="16132" max="16132" width="20.625" style="3" customWidth="1"/>
    <col min="16133" max="16133" width="4.125" style="3" customWidth="1"/>
    <col min="16134" max="16134" width="13.125" style="3" customWidth="1"/>
    <col min="16135" max="16135" width="4.625" style="3" customWidth="1"/>
    <col min="16136" max="16136" width="13.125" style="3" customWidth="1"/>
    <col min="16137" max="16137" width="4.625" style="3" customWidth="1"/>
    <col min="16138" max="16138" width="13.125" style="3" customWidth="1"/>
    <col min="16139" max="16139" width="4.625" style="3" customWidth="1"/>
    <col min="16140" max="16140" width="8.625" style="3" customWidth="1"/>
    <col min="16141" max="16141" width="1.625" style="3" customWidth="1"/>
    <col min="16142" max="16384" width="9" style="3"/>
  </cols>
  <sheetData>
    <row r="1" spans="1:13" ht="14.1" customHeight="1">
      <c r="A1" s="65" t="s">
        <v>164</v>
      </c>
    </row>
    <row r="2" spans="1:13" s="6" customFormat="1" ht="20.100000000000001" customHeight="1">
      <c r="A2" s="82" t="s">
        <v>195</v>
      </c>
      <c r="B2" s="82"/>
      <c r="C2" s="82"/>
      <c r="D2" s="82"/>
      <c r="E2" s="82"/>
      <c r="F2" s="82"/>
      <c r="G2" s="82"/>
      <c r="H2" s="82"/>
      <c r="I2" s="82"/>
      <c r="J2" s="82"/>
      <c r="K2" s="82"/>
      <c r="L2" s="82"/>
      <c r="M2" s="5"/>
    </row>
    <row r="3" spans="1:13" ht="14.1" customHeight="1"/>
    <row r="4" spans="1:13" ht="34.5" customHeight="1">
      <c r="A4" s="108" t="s">
        <v>165</v>
      </c>
      <c r="B4" s="108"/>
      <c r="C4" s="108"/>
      <c r="D4" s="108"/>
      <c r="E4" s="108"/>
      <c r="F4" s="108"/>
      <c r="G4" s="108"/>
      <c r="H4" s="108"/>
      <c r="I4" s="108"/>
      <c r="J4" s="108"/>
      <c r="K4" s="108"/>
      <c r="L4" s="108"/>
    </row>
    <row r="5" spans="1:13" ht="20.25" customHeight="1">
      <c r="A5" s="84" t="s">
        <v>11</v>
      </c>
      <c r="B5" s="85"/>
      <c r="C5" s="86"/>
      <c r="D5" s="87"/>
      <c r="E5" s="87"/>
      <c r="F5" s="87"/>
      <c r="G5" s="87"/>
      <c r="H5" s="87"/>
      <c r="I5" s="87"/>
      <c r="J5" s="87"/>
      <c r="K5" s="87"/>
      <c r="L5" s="88"/>
    </row>
    <row r="6" spans="1:13" ht="20.25" customHeight="1">
      <c r="A6" s="84" t="s">
        <v>12</v>
      </c>
      <c r="B6" s="85"/>
      <c r="C6" s="86"/>
      <c r="D6" s="87"/>
      <c r="E6" s="87"/>
      <c r="F6" s="87"/>
      <c r="G6" s="87"/>
      <c r="H6" s="87"/>
      <c r="I6" s="87"/>
      <c r="J6" s="87"/>
      <c r="K6" s="87"/>
      <c r="L6" s="88"/>
    </row>
    <row r="7" spans="1:13" s="2" customFormat="1" ht="18" customHeight="1">
      <c r="A7" s="89" t="s">
        <v>13</v>
      </c>
      <c r="B7" s="89"/>
      <c r="C7" s="91" t="s">
        <v>14</v>
      </c>
      <c r="D7" s="90" t="s">
        <v>15</v>
      </c>
      <c r="E7" s="90"/>
      <c r="F7" s="90"/>
      <c r="G7" s="90"/>
      <c r="H7" s="90"/>
      <c r="I7" s="90"/>
      <c r="J7" s="90"/>
      <c r="K7" s="90"/>
      <c r="L7" s="90"/>
    </row>
    <row r="8" spans="1:13" s="2" customFormat="1" ht="18" customHeight="1">
      <c r="A8" s="90"/>
      <c r="B8" s="90"/>
      <c r="C8" s="92"/>
      <c r="D8" s="93" t="s">
        <v>16</v>
      </c>
      <c r="E8" s="93"/>
      <c r="F8" s="95" t="s">
        <v>170</v>
      </c>
      <c r="G8" s="96"/>
      <c r="H8" s="93" t="s">
        <v>171</v>
      </c>
      <c r="I8" s="93"/>
      <c r="J8" s="93" t="s">
        <v>169</v>
      </c>
      <c r="K8" s="93"/>
      <c r="L8" s="99" t="s">
        <v>0</v>
      </c>
    </row>
    <row r="9" spans="1:13" s="2" customFormat="1" ht="18" customHeight="1">
      <c r="A9" s="90"/>
      <c r="B9" s="90"/>
      <c r="C9" s="92"/>
      <c r="D9" s="94"/>
      <c r="E9" s="94"/>
      <c r="F9" s="97"/>
      <c r="G9" s="98"/>
      <c r="H9" s="94"/>
      <c r="I9" s="94"/>
      <c r="J9" s="94"/>
      <c r="K9" s="94"/>
      <c r="L9" s="100"/>
    </row>
    <row r="10" spans="1:13" s="2" customFormat="1" ht="18" customHeight="1">
      <c r="A10" s="7" t="s">
        <v>19</v>
      </c>
      <c r="B10" s="8" t="s">
        <v>166</v>
      </c>
      <c r="C10" s="9">
        <v>10</v>
      </c>
      <c r="D10" s="10"/>
      <c r="E10" s="12"/>
      <c r="F10" s="11" t="s">
        <v>167</v>
      </c>
      <c r="G10" s="12"/>
      <c r="H10" s="10" t="s">
        <v>168</v>
      </c>
      <c r="I10" s="12"/>
      <c r="J10" s="10" t="s">
        <v>172</v>
      </c>
      <c r="K10" s="12"/>
      <c r="L10" s="13">
        <f>IF(K10="○",C10*5,(IF(I10="○",C10*3,IF(G10="○",C10*2,IF(E10="○",C10*1,0)))))</f>
        <v>0</v>
      </c>
    </row>
    <row r="11" spans="1:13" s="2" customFormat="1" ht="18" customHeight="1">
      <c r="A11" s="14" t="s">
        <v>24</v>
      </c>
      <c r="B11" s="15" t="s">
        <v>173</v>
      </c>
      <c r="C11" s="16">
        <v>1</v>
      </c>
      <c r="D11" s="17" t="s">
        <v>174</v>
      </c>
      <c r="E11" s="64"/>
      <c r="F11" s="18" t="s">
        <v>175</v>
      </c>
      <c r="G11" s="31"/>
      <c r="H11" s="72"/>
      <c r="I11" s="73"/>
      <c r="J11" s="72"/>
      <c r="K11" s="73"/>
      <c r="L11" s="20">
        <f>C11*E11</f>
        <v>0</v>
      </c>
    </row>
    <row r="12" spans="1:13" s="2" customFormat="1" ht="54">
      <c r="A12" s="14" t="s">
        <v>28</v>
      </c>
      <c r="B12" s="21" t="s">
        <v>176</v>
      </c>
      <c r="C12" s="16">
        <v>1</v>
      </c>
      <c r="D12" s="22" t="s">
        <v>177</v>
      </c>
      <c r="E12" s="19"/>
      <c r="F12" s="23" t="s">
        <v>206</v>
      </c>
      <c r="G12" s="19"/>
      <c r="H12" s="17" t="s">
        <v>178</v>
      </c>
      <c r="I12" s="19"/>
      <c r="J12" s="22" t="s">
        <v>207</v>
      </c>
      <c r="K12" s="19"/>
      <c r="L12" s="20">
        <f t="shared" ref="L12:L18" si="0">IF(K12="○",C12*5,(IF(I12="○",C12*3,IF(G12="○",C12*2,IF(E12="○",C12*1,0)))))</f>
        <v>0</v>
      </c>
    </row>
    <row r="13" spans="1:13" s="2" customFormat="1" ht="18" customHeight="1">
      <c r="A13" s="14" t="s">
        <v>33</v>
      </c>
      <c r="B13" s="15" t="s">
        <v>179</v>
      </c>
      <c r="C13" s="16">
        <v>1</v>
      </c>
      <c r="D13" s="17" t="s">
        <v>54</v>
      </c>
      <c r="E13" s="19"/>
      <c r="F13" s="23" t="s">
        <v>180</v>
      </c>
      <c r="G13" s="19"/>
      <c r="H13" s="17" t="s">
        <v>181</v>
      </c>
      <c r="I13" s="19"/>
      <c r="J13" s="17"/>
      <c r="K13" s="19"/>
      <c r="L13" s="20">
        <f t="shared" si="0"/>
        <v>0</v>
      </c>
    </row>
    <row r="14" spans="1:13" s="2" customFormat="1" ht="28.5" customHeight="1">
      <c r="A14" s="14" t="s">
        <v>38</v>
      </c>
      <c r="B14" s="15" t="s">
        <v>182</v>
      </c>
      <c r="C14" s="16">
        <v>1</v>
      </c>
      <c r="D14" s="23" t="s">
        <v>183</v>
      </c>
      <c r="E14" s="19"/>
      <c r="F14" s="30"/>
      <c r="G14" s="31"/>
      <c r="H14" s="23" t="s">
        <v>184</v>
      </c>
      <c r="I14" s="19"/>
      <c r="J14" s="30"/>
      <c r="K14" s="31"/>
      <c r="L14" s="20">
        <f t="shared" si="0"/>
        <v>0</v>
      </c>
    </row>
    <row r="15" spans="1:13" s="2" customFormat="1" ht="18" customHeight="1">
      <c r="A15" s="14" t="s">
        <v>128</v>
      </c>
      <c r="B15" s="15" t="s">
        <v>185</v>
      </c>
      <c r="C15" s="16">
        <v>1</v>
      </c>
      <c r="D15" s="17" t="s">
        <v>174</v>
      </c>
      <c r="E15" s="64"/>
      <c r="F15" s="18" t="s">
        <v>186</v>
      </c>
      <c r="G15" s="31"/>
      <c r="H15" s="72"/>
      <c r="I15" s="73"/>
      <c r="J15" s="72"/>
      <c r="K15" s="73"/>
      <c r="L15" s="20">
        <f>C15*E15/5</f>
        <v>0</v>
      </c>
    </row>
    <row r="16" spans="1:13" s="2" customFormat="1" ht="54.75" customHeight="1">
      <c r="A16" s="14" t="s">
        <v>43</v>
      </c>
      <c r="B16" s="15" t="s">
        <v>187</v>
      </c>
      <c r="C16" s="16">
        <v>1</v>
      </c>
      <c r="D16" s="17" t="s">
        <v>188</v>
      </c>
      <c r="E16" s="19"/>
      <c r="F16" s="18" t="s">
        <v>189</v>
      </c>
      <c r="G16" s="31"/>
      <c r="H16" s="72"/>
      <c r="I16" s="73"/>
      <c r="J16" s="72"/>
      <c r="K16" s="73"/>
      <c r="L16" s="20">
        <f t="shared" si="0"/>
        <v>0</v>
      </c>
    </row>
    <row r="17" spans="1:12" s="2" customFormat="1" ht="18" customHeight="1">
      <c r="A17" s="14" t="s">
        <v>190</v>
      </c>
      <c r="B17" s="27" t="s">
        <v>83</v>
      </c>
      <c r="C17" s="16">
        <v>7</v>
      </c>
      <c r="D17" s="29" t="s">
        <v>191</v>
      </c>
      <c r="E17" s="19"/>
      <c r="F17" s="30"/>
      <c r="G17" s="31"/>
      <c r="H17" s="32"/>
      <c r="I17" s="31"/>
      <c r="J17" s="32"/>
      <c r="K17" s="31"/>
      <c r="L17" s="20">
        <f t="shared" si="0"/>
        <v>0</v>
      </c>
    </row>
    <row r="18" spans="1:12" s="2" customFormat="1" ht="37.5" customHeight="1">
      <c r="A18" s="74" t="s">
        <v>84</v>
      </c>
      <c r="B18" s="75" t="s">
        <v>85</v>
      </c>
      <c r="C18" s="36">
        <v>5</v>
      </c>
      <c r="D18" s="76" t="s">
        <v>191</v>
      </c>
      <c r="E18" s="39"/>
      <c r="F18" s="77"/>
      <c r="G18" s="78"/>
      <c r="H18" s="79"/>
      <c r="I18" s="78"/>
      <c r="J18" s="79"/>
      <c r="K18" s="78"/>
      <c r="L18" s="80">
        <f t="shared" si="0"/>
        <v>0</v>
      </c>
    </row>
    <row r="19" spans="1:12" ht="18" customHeight="1">
      <c r="A19" s="92" t="s">
        <v>92</v>
      </c>
      <c r="B19" s="92"/>
      <c r="C19" s="92"/>
      <c r="D19" s="104"/>
      <c r="E19" s="105"/>
      <c r="F19" s="105"/>
      <c r="G19" s="105"/>
      <c r="H19" s="105"/>
      <c r="I19" s="105"/>
      <c r="J19" s="105"/>
      <c r="K19" s="106"/>
      <c r="L19" s="41">
        <f>SUM(L10:L18)</f>
        <v>0</v>
      </c>
    </row>
    <row r="20" spans="1:12" ht="18" customHeight="1">
      <c r="A20" s="104" t="s">
        <v>205</v>
      </c>
      <c r="B20" s="105"/>
      <c r="C20" s="106"/>
      <c r="D20" s="104" t="s">
        <v>204</v>
      </c>
      <c r="E20" s="105"/>
      <c r="F20" s="105"/>
      <c r="G20" s="105"/>
      <c r="H20" s="105"/>
      <c r="I20" s="105"/>
      <c r="J20" s="107">
        <f>L19*6000</f>
        <v>0</v>
      </c>
      <c r="K20" s="107"/>
      <c r="L20" s="81" t="s">
        <v>7</v>
      </c>
    </row>
    <row r="22" spans="1:12" ht="15" customHeight="1">
      <c r="C22" s="61" t="s">
        <v>106</v>
      </c>
      <c r="D22" s="3" t="s">
        <v>107</v>
      </c>
    </row>
    <row r="23" spans="1:12" ht="15" customHeight="1">
      <c r="C23" s="62" t="s">
        <v>108</v>
      </c>
      <c r="D23" s="3" t="s">
        <v>109</v>
      </c>
    </row>
  </sheetData>
  <mergeCells count="19">
    <mergeCell ref="A2:L2"/>
    <mergeCell ref="A4:L4"/>
    <mergeCell ref="A5:B5"/>
    <mergeCell ref="C5:L5"/>
    <mergeCell ref="A6:B6"/>
    <mergeCell ref="C6:L6"/>
    <mergeCell ref="A7:B9"/>
    <mergeCell ref="C7:C9"/>
    <mergeCell ref="D7:L7"/>
    <mergeCell ref="D8:E9"/>
    <mergeCell ref="F8:G9"/>
    <mergeCell ref="H8:I9"/>
    <mergeCell ref="L8:L9"/>
    <mergeCell ref="J8:K9"/>
    <mergeCell ref="D19:K19"/>
    <mergeCell ref="A20:C20"/>
    <mergeCell ref="A19:C19"/>
    <mergeCell ref="D20:I20"/>
    <mergeCell ref="J20:K20"/>
  </mergeCells>
  <phoneticPr fontId="3"/>
  <printOptions horizontalCentered="1"/>
  <pageMargins left="0.25" right="0.25" top="0.75" bottom="0.75" header="0.3" footer="0.3"/>
  <pageSetup paperSize="9" scale="83" orientation="portrait" blackAndWhite="1" horizontalDpi="300" verticalDpi="300" r:id="rId1"/>
  <headerFooter alignWithMargins="0"/>
  <ignoredErrors>
    <ignoredError sqref="L11 L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Normal="100" zoomScaleSheetLayoutView="100" workbookViewId="0">
      <selection activeCell="J11" sqref="J11"/>
    </sheetView>
  </sheetViews>
  <sheetFormatPr defaultRowHeight="15" customHeight="1"/>
  <cols>
    <col min="1" max="1" width="3.25" style="1" customWidth="1"/>
    <col min="2" max="2" width="20.625" style="2" customWidth="1"/>
    <col min="3" max="3" width="4.125" style="1" customWidth="1"/>
    <col min="4" max="4" width="13.125" style="3" customWidth="1"/>
    <col min="5" max="5" width="4.625" style="4" customWidth="1"/>
    <col min="6" max="6" width="13.125" style="3" customWidth="1"/>
    <col min="7" max="7" width="4.625" style="4" customWidth="1"/>
    <col min="8" max="8" width="13.125" style="3" customWidth="1"/>
    <col min="9" max="9" width="4.625" style="4" customWidth="1"/>
    <col min="10" max="10" width="13" style="4" bestFit="1" customWidth="1"/>
    <col min="11" max="11" width="4.625" style="4" customWidth="1"/>
    <col min="12" max="12" width="8.625" style="3" customWidth="1"/>
    <col min="13" max="13" width="1.625" style="3" customWidth="1"/>
    <col min="14" max="14" width="4.125" style="3" customWidth="1"/>
    <col min="15" max="15" width="20.875" style="3" customWidth="1"/>
    <col min="16" max="258" width="9" style="3"/>
    <col min="259" max="259" width="3.25" style="3" customWidth="1"/>
    <col min="260" max="260" width="20.625" style="3" customWidth="1"/>
    <col min="261" max="261" width="4.125" style="3" customWidth="1"/>
    <col min="262" max="262" width="13.125" style="3" customWidth="1"/>
    <col min="263" max="263" width="4.625" style="3" customWidth="1"/>
    <col min="264" max="264" width="13.125" style="3" customWidth="1"/>
    <col min="265" max="265" width="4.625" style="3" customWidth="1"/>
    <col min="266" max="266" width="13.125" style="3" customWidth="1"/>
    <col min="267" max="267" width="4.625" style="3" customWidth="1"/>
    <col min="268" max="268" width="8.625" style="3" customWidth="1"/>
    <col min="269" max="269" width="1.625" style="3" customWidth="1"/>
    <col min="270" max="514" width="9" style="3"/>
    <col min="515" max="515" width="3.25" style="3" customWidth="1"/>
    <col min="516" max="516" width="20.625" style="3" customWidth="1"/>
    <col min="517" max="517" width="4.125" style="3" customWidth="1"/>
    <col min="518" max="518" width="13.125" style="3" customWidth="1"/>
    <col min="519" max="519" width="4.625" style="3" customWidth="1"/>
    <col min="520" max="520" width="13.125" style="3" customWidth="1"/>
    <col min="521" max="521" width="4.625" style="3" customWidth="1"/>
    <col min="522" max="522" width="13.125" style="3" customWidth="1"/>
    <col min="523" max="523" width="4.625" style="3" customWidth="1"/>
    <col min="524" max="524" width="8.625" style="3" customWidth="1"/>
    <col min="525" max="525" width="1.625" style="3" customWidth="1"/>
    <col min="526" max="770" width="9" style="3"/>
    <col min="771" max="771" width="3.25" style="3" customWidth="1"/>
    <col min="772" max="772" width="20.625" style="3" customWidth="1"/>
    <col min="773" max="773" width="4.125" style="3" customWidth="1"/>
    <col min="774" max="774" width="13.125" style="3" customWidth="1"/>
    <col min="775" max="775" width="4.625" style="3" customWidth="1"/>
    <col min="776" max="776" width="13.125" style="3" customWidth="1"/>
    <col min="777" max="777" width="4.625" style="3" customWidth="1"/>
    <col min="778" max="778" width="13.125" style="3" customWidth="1"/>
    <col min="779" max="779" width="4.625" style="3" customWidth="1"/>
    <col min="780" max="780" width="8.625" style="3" customWidth="1"/>
    <col min="781" max="781" width="1.625" style="3" customWidth="1"/>
    <col min="782" max="1026" width="9" style="3"/>
    <col min="1027" max="1027" width="3.25" style="3" customWidth="1"/>
    <col min="1028" max="1028" width="20.625" style="3" customWidth="1"/>
    <col min="1029" max="1029" width="4.125" style="3" customWidth="1"/>
    <col min="1030" max="1030" width="13.125" style="3" customWidth="1"/>
    <col min="1031" max="1031" width="4.625" style="3" customWidth="1"/>
    <col min="1032" max="1032" width="13.125" style="3" customWidth="1"/>
    <col min="1033" max="1033" width="4.625" style="3" customWidth="1"/>
    <col min="1034" max="1034" width="13.125" style="3" customWidth="1"/>
    <col min="1035" max="1035" width="4.625" style="3" customWidth="1"/>
    <col min="1036" max="1036" width="8.625" style="3" customWidth="1"/>
    <col min="1037" max="1037" width="1.625" style="3" customWidth="1"/>
    <col min="1038" max="1282" width="9" style="3"/>
    <col min="1283" max="1283" width="3.25" style="3" customWidth="1"/>
    <col min="1284" max="1284" width="20.625" style="3" customWidth="1"/>
    <col min="1285" max="1285" width="4.125" style="3" customWidth="1"/>
    <col min="1286" max="1286" width="13.125" style="3" customWidth="1"/>
    <col min="1287" max="1287" width="4.625" style="3" customWidth="1"/>
    <col min="1288" max="1288" width="13.125" style="3" customWidth="1"/>
    <col min="1289" max="1289" width="4.625" style="3" customWidth="1"/>
    <col min="1290" max="1290" width="13.125" style="3" customWidth="1"/>
    <col min="1291" max="1291" width="4.625" style="3" customWidth="1"/>
    <col min="1292" max="1292" width="8.625" style="3" customWidth="1"/>
    <col min="1293" max="1293" width="1.625" style="3" customWidth="1"/>
    <col min="1294" max="1538" width="9" style="3"/>
    <col min="1539" max="1539" width="3.25" style="3" customWidth="1"/>
    <col min="1540" max="1540" width="20.625" style="3" customWidth="1"/>
    <col min="1541" max="1541" width="4.125" style="3" customWidth="1"/>
    <col min="1542" max="1542" width="13.125" style="3" customWidth="1"/>
    <col min="1543" max="1543" width="4.625" style="3" customWidth="1"/>
    <col min="1544" max="1544" width="13.125" style="3" customWidth="1"/>
    <col min="1545" max="1545" width="4.625" style="3" customWidth="1"/>
    <col min="1546" max="1546" width="13.125" style="3" customWidth="1"/>
    <col min="1547" max="1547" width="4.625" style="3" customWidth="1"/>
    <col min="1548" max="1548" width="8.625" style="3" customWidth="1"/>
    <col min="1549" max="1549" width="1.625" style="3" customWidth="1"/>
    <col min="1550" max="1794" width="9" style="3"/>
    <col min="1795" max="1795" width="3.25" style="3" customWidth="1"/>
    <col min="1796" max="1796" width="20.625" style="3" customWidth="1"/>
    <col min="1797" max="1797" width="4.125" style="3" customWidth="1"/>
    <col min="1798" max="1798" width="13.125" style="3" customWidth="1"/>
    <col min="1799" max="1799" width="4.625" style="3" customWidth="1"/>
    <col min="1800" max="1800" width="13.125" style="3" customWidth="1"/>
    <col min="1801" max="1801" width="4.625" style="3" customWidth="1"/>
    <col min="1802" max="1802" width="13.125" style="3" customWidth="1"/>
    <col min="1803" max="1803" width="4.625" style="3" customWidth="1"/>
    <col min="1804" max="1804" width="8.625" style="3" customWidth="1"/>
    <col min="1805" max="1805" width="1.625" style="3" customWidth="1"/>
    <col min="1806" max="2050" width="9" style="3"/>
    <col min="2051" max="2051" width="3.25" style="3" customWidth="1"/>
    <col min="2052" max="2052" width="20.625" style="3" customWidth="1"/>
    <col min="2053" max="2053" width="4.125" style="3" customWidth="1"/>
    <col min="2054" max="2054" width="13.125" style="3" customWidth="1"/>
    <col min="2055" max="2055" width="4.625" style="3" customWidth="1"/>
    <col min="2056" max="2056" width="13.125" style="3" customWidth="1"/>
    <col min="2057" max="2057" width="4.625" style="3" customWidth="1"/>
    <col min="2058" max="2058" width="13.125" style="3" customWidth="1"/>
    <col min="2059" max="2059" width="4.625" style="3" customWidth="1"/>
    <col min="2060" max="2060" width="8.625" style="3" customWidth="1"/>
    <col min="2061" max="2061" width="1.625" style="3" customWidth="1"/>
    <col min="2062" max="2306" width="9" style="3"/>
    <col min="2307" max="2307" width="3.25" style="3" customWidth="1"/>
    <col min="2308" max="2308" width="20.625" style="3" customWidth="1"/>
    <col min="2309" max="2309" width="4.125" style="3" customWidth="1"/>
    <col min="2310" max="2310" width="13.125" style="3" customWidth="1"/>
    <col min="2311" max="2311" width="4.625" style="3" customWidth="1"/>
    <col min="2312" max="2312" width="13.125" style="3" customWidth="1"/>
    <col min="2313" max="2313" width="4.625" style="3" customWidth="1"/>
    <col min="2314" max="2314" width="13.125" style="3" customWidth="1"/>
    <col min="2315" max="2315" width="4.625" style="3" customWidth="1"/>
    <col min="2316" max="2316" width="8.625" style="3" customWidth="1"/>
    <col min="2317" max="2317" width="1.625" style="3" customWidth="1"/>
    <col min="2318" max="2562" width="9" style="3"/>
    <col min="2563" max="2563" width="3.25" style="3" customWidth="1"/>
    <col min="2564" max="2564" width="20.625" style="3" customWidth="1"/>
    <col min="2565" max="2565" width="4.125" style="3" customWidth="1"/>
    <col min="2566" max="2566" width="13.125" style="3" customWidth="1"/>
    <col min="2567" max="2567" width="4.625" style="3" customWidth="1"/>
    <col min="2568" max="2568" width="13.125" style="3" customWidth="1"/>
    <col min="2569" max="2569" width="4.625" style="3" customWidth="1"/>
    <col min="2570" max="2570" width="13.125" style="3" customWidth="1"/>
    <col min="2571" max="2571" width="4.625" style="3" customWidth="1"/>
    <col min="2572" max="2572" width="8.625" style="3" customWidth="1"/>
    <col min="2573" max="2573" width="1.625" style="3" customWidth="1"/>
    <col min="2574" max="2818" width="9" style="3"/>
    <col min="2819" max="2819" width="3.25" style="3" customWidth="1"/>
    <col min="2820" max="2820" width="20.625" style="3" customWidth="1"/>
    <col min="2821" max="2821" width="4.125" style="3" customWidth="1"/>
    <col min="2822" max="2822" width="13.125" style="3" customWidth="1"/>
    <col min="2823" max="2823" width="4.625" style="3" customWidth="1"/>
    <col min="2824" max="2824" width="13.125" style="3" customWidth="1"/>
    <col min="2825" max="2825" width="4.625" style="3" customWidth="1"/>
    <col min="2826" max="2826" width="13.125" style="3" customWidth="1"/>
    <col min="2827" max="2827" width="4.625" style="3" customWidth="1"/>
    <col min="2828" max="2828" width="8.625" style="3" customWidth="1"/>
    <col min="2829" max="2829" width="1.625" style="3" customWidth="1"/>
    <col min="2830" max="3074" width="9" style="3"/>
    <col min="3075" max="3075" width="3.25" style="3" customWidth="1"/>
    <col min="3076" max="3076" width="20.625" style="3" customWidth="1"/>
    <col min="3077" max="3077" width="4.125" style="3" customWidth="1"/>
    <col min="3078" max="3078" width="13.125" style="3" customWidth="1"/>
    <col min="3079" max="3079" width="4.625" style="3" customWidth="1"/>
    <col min="3080" max="3080" width="13.125" style="3" customWidth="1"/>
    <col min="3081" max="3081" width="4.625" style="3" customWidth="1"/>
    <col min="3082" max="3082" width="13.125" style="3" customWidth="1"/>
    <col min="3083" max="3083" width="4.625" style="3" customWidth="1"/>
    <col min="3084" max="3084" width="8.625" style="3" customWidth="1"/>
    <col min="3085" max="3085" width="1.625" style="3" customWidth="1"/>
    <col min="3086" max="3330" width="9" style="3"/>
    <col min="3331" max="3331" width="3.25" style="3" customWidth="1"/>
    <col min="3332" max="3332" width="20.625" style="3" customWidth="1"/>
    <col min="3333" max="3333" width="4.125" style="3" customWidth="1"/>
    <col min="3334" max="3334" width="13.125" style="3" customWidth="1"/>
    <col min="3335" max="3335" width="4.625" style="3" customWidth="1"/>
    <col min="3336" max="3336" width="13.125" style="3" customWidth="1"/>
    <col min="3337" max="3337" width="4.625" style="3" customWidth="1"/>
    <col min="3338" max="3338" width="13.125" style="3" customWidth="1"/>
    <col min="3339" max="3339" width="4.625" style="3" customWidth="1"/>
    <col min="3340" max="3340" width="8.625" style="3" customWidth="1"/>
    <col min="3341" max="3341" width="1.625" style="3" customWidth="1"/>
    <col min="3342" max="3586" width="9" style="3"/>
    <col min="3587" max="3587" width="3.25" style="3" customWidth="1"/>
    <col min="3588" max="3588" width="20.625" style="3" customWidth="1"/>
    <col min="3589" max="3589" width="4.125" style="3" customWidth="1"/>
    <col min="3590" max="3590" width="13.125" style="3" customWidth="1"/>
    <col min="3591" max="3591" width="4.625" style="3" customWidth="1"/>
    <col min="3592" max="3592" width="13.125" style="3" customWidth="1"/>
    <col min="3593" max="3593" width="4.625" style="3" customWidth="1"/>
    <col min="3594" max="3594" width="13.125" style="3" customWidth="1"/>
    <col min="3595" max="3595" width="4.625" style="3" customWidth="1"/>
    <col min="3596" max="3596" width="8.625" style="3" customWidth="1"/>
    <col min="3597" max="3597" width="1.625" style="3" customWidth="1"/>
    <col min="3598" max="3842" width="9" style="3"/>
    <col min="3843" max="3843" width="3.25" style="3" customWidth="1"/>
    <col min="3844" max="3844" width="20.625" style="3" customWidth="1"/>
    <col min="3845" max="3845" width="4.125" style="3" customWidth="1"/>
    <col min="3846" max="3846" width="13.125" style="3" customWidth="1"/>
    <col min="3847" max="3847" width="4.625" style="3" customWidth="1"/>
    <col min="3848" max="3848" width="13.125" style="3" customWidth="1"/>
    <col min="3849" max="3849" width="4.625" style="3" customWidth="1"/>
    <col min="3850" max="3850" width="13.125" style="3" customWidth="1"/>
    <col min="3851" max="3851" width="4.625" style="3" customWidth="1"/>
    <col min="3852" max="3852" width="8.625" style="3" customWidth="1"/>
    <col min="3853" max="3853" width="1.625" style="3" customWidth="1"/>
    <col min="3854" max="4098" width="9" style="3"/>
    <col min="4099" max="4099" width="3.25" style="3" customWidth="1"/>
    <col min="4100" max="4100" width="20.625" style="3" customWidth="1"/>
    <col min="4101" max="4101" width="4.125" style="3" customWidth="1"/>
    <col min="4102" max="4102" width="13.125" style="3" customWidth="1"/>
    <col min="4103" max="4103" width="4.625" style="3" customWidth="1"/>
    <col min="4104" max="4104" width="13.125" style="3" customWidth="1"/>
    <col min="4105" max="4105" width="4.625" style="3" customWidth="1"/>
    <col min="4106" max="4106" width="13.125" style="3" customWidth="1"/>
    <col min="4107" max="4107" width="4.625" style="3" customWidth="1"/>
    <col min="4108" max="4108" width="8.625" style="3" customWidth="1"/>
    <col min="4109" max="4109" width="1.625" style="3" customWidth="1"/>
    <col min="4110" max="4354" width="9" style="3"/>
    <col min="4355" max="4355" width="3.25" style="3" customWidth="1"/>
    <col min="4356" max="4356" width="20.625" style="3" customWidth="1"/>
    <col min="4357" max="4357" width="4.125" style="3" customWidth="1"/>
    <col min="4358" max="4358" width="13.125" style="3" customWidth="1"/>
    <col min="4359" max="4359" width="4.625" style="3" customWidth="1"/>
    <col min="4360" max="4360" width="13.125" style="3" customWidth="1"/>
    <col min="4361" max="4361" width="4.625" style="3" customWidth="1"/>
    <col min="4362" max="4362" width="13.125" style="3" customWidth="1"/>
    <col min="4363" max="4363" width="4.625" style="3" customWidth="1"/>
    <col min="4364" max="4364" width="8.625" style="3" customWidth="1"/>
    <col min="4365" max="4365" width="1.625" style="3" customWidth="1"/>
    <col min="4366" max="4610" width="9" style="3"/>
    <col min="4611" max="4611" width="3.25" style="3" customWidth="1"/>
    <col min="4612" max="4612" width="20.625" style="3" customWidth="1"/>
    <col min="4613" max="4613" width="4.125" style="3" customWidth="1"/>
    <col min="4614" max="4614" width="13.125" style="3" customWidth="1"/>
    <col min="4615" max="4615" width="4.625" style="3" customWidth="1"/>
    <col min="4616" max="4616" width="13.125" style="3" customWidth="1"/>
    <col min="4617" max="4617" width="4.625" style="3" customWidth="1"/>
    <col min="4618" max="4618" width="13.125" style="3" customWidth="1"/>
    <col min="4619" max="4619" width="4.625" style="3" customWidth="1"/>
    <col min="4620" max="4620" width="8.625" style="3" customWidth="1"/>
    <col min="4621" max="4621" width="1.625" style="3" customWidth="1"/>
    <col min="4622" max="4866" width="9" style="3"/>
    <col min="4867" max="4867" width="3.25" style="3" customWidth="1"/>
    <col min="4868" max="4868" width="20.625" style="3" customWidth="1"/>
    <col min="4869" max="4869" width="4.125" style="3" customWidth="1"/>
    <col min="4870" max="4870" width="13.125" style="3" customWidth="1"/>
    <col min="4871" max="4871" width="4.625" style="3" customWidth="1"/>
    <col min="4872" max="4872" width="13.125" style="3" customWidth="1"/>
    <col min="4873" max="4873" width="4.625" style="3" customWidth="1"/>
    <col min="4874" max="4874" width="13.125" style="3" customWidth="1"/>
    <col min="4875" max="4875" width="4.625" style="3" customWidth="1"/>
    <col min="4876" max="4876" width="8.625" style="3" customWidth="1"/>
    <col min="4877" max="4877" width="1.625" style="3" customWidth="1"/>
    <col min="4878" max="5122" width="9" style="3"/>
    <col min="5123" max="5123" width="3.25" style="3" customWidth="1"/>
    <col min="5124" max="5124" width="20.625" style="3" customWidth="1"/>
    <col min="5125" max="5125" width="4.125" style="3" customWidth="1"/>
    <col min="5126" max="5126" width="13.125" style="3" customWidth="1"/>
    <col min="5127" max="5127" width="4.625" style="3" customWidth="1"/>
    <col min="5128" max="5128" width="13.125" style="3" customWidth="1"/>
    <col min="5129" max="5129" width="4.625" style="3" customWidth="1"/>
    <col min="5130" max="5130" width="13.125" style="3" customWidth="1"/>
    <col min="5131" max="5131" width="4.625" style="3" customWidth="1"/>
    <col min="5132" max="5132" width="8.625" style="3" customWidth="1"/>
    <col min="5133" max="5133" width="1.625" style="3" customWidth="1"/>
    <col min="5134" max="5378" width="9" style="3"/>
    <col min="5379" max="5379" width="3.25" style="3" customWidth="1"/>
    <col min="5380" max="5380" width="20.625" style="3" customWidth="1"/>
    <col min="5381" max="5381" width="4.125" style="3" customWidth="1"/>
    <col min="5382" max="5382" width="13.125" style="3" customWidth="1"/>
    <col min="5383" max="5383" width="4.625" style="3" customWidth="1"/>
    <col min="5384" max="5384" width="13.125" style="3" customWidth="1"/>
    <col min="5385" max="5385" width="4.625" style="3" customWidth="1"/>
    <col min="5386" max="5386" width="13.125" style="3" customWidth="1"/>
    <col min="5387" max="5387" width="4.625" style="3" customWidth="1"/>
    <col min="5388" max="5388" width="8.625" style="3" customWidth="1"/>
    <col min="5389" max="5389" width="1.625" style="3" customWidth="1"/>
    <col min="5390" max="5634" width="9" style="3"/>
    <col min="5635" max="5635" width="3.25" style="3" customWidth="1"/>
    <col min="5636" max="5636" width="20.625" style="3" customWidth="1"/>
    <col min="5637" max="5637" width="4.125" style="3" customWidth="1"/>
    <col min="5638" max="5638" width="13.125" style="3" customWidth="1"/>
    <col min="5639" max="5639" width="4.625" style="3" customWidth="1"/>
    <col min="5640" max="5640" width="13.125" style="3" customWidth="1"/>
    <col min="5641" max="5641" width="4.625" style="3" customWidth="1"/>
    <col min="5642" max="5642" width="13.125" style="3" customWidth="1"/>
    <col min="5643" max="5643" width="4.625" style="3" customWidth="1"/>
    <col min="5644" max="5644" width="8.625" style="3" customWidth="1"/>
    <col min="5645" max="5645" width="1.625" style="3" customWidth="1"/>
    <col min="5646" max="5890" width="9" style="3"/>
    <col min="5891" max="5891" width="3.25" style="3" customWidth="1"/>
    <col min="5892" max="5892" width="20.625" style="3" customWidth="1"/>
    <col min="5893" max="5893" width="4.125" style="3" customWidth="1"/>
    <col min="5894" max="5894" width="13.125" style="3" customWidth="1"/>
    <col min="5895" max="5895" width="4.625" style="3" customWidth="1"/>
    <col min="5896" max="5896" width="13.125" style="3" customWidth="1"/>
    <col min="5897" max="5897" width="4.625" style="3" customWidth="1"/>
    <col min="5898" max="5898" width="13.125" style="3" customWidth="1"/>
    <col min="5899" max="5899" width="4.625" style="3" customWidth="1"/>
    <col min="5900" max="5900" width="8.625" style="3" customWidth="1"/>
    <col min="5901" max="5901" width="1.625" style="3" customWidth="1"/>
    <col min="5902" max="6146" width="9" style="3"/>
    <col min="6147" max="6147" width="3.25" style="3" customWidth="1"/>
    <col min="6148" max="6148" width="20.625" style="3" customWidth="1"/>
    <col min="6149" max="6149" width="4.125" style="3" customWidth="1"/>
    <col min="6150" max="6150" width="13.125" style="3" customWidth="1"/>
    <col min="6151" max="6151" width="4.625" style="3" customWidth="1"/>
    <col min="6152" max="6152" width="13.125" style="3" customWidth="1"/>
    <col min="6153" max="6153" width="4.625" style="3" customWidth="1"/>
    <col min="6154" max="6154" width="13.125" style="3" customWidth="1"/>
    <col min="6155" max="6155" width="4.625" style="3" customWidth="1"/>
    <col min="6156" max="6156" width="8.625" style="3" customWidth="1"/>
    <col min="6157" max="6157" width="1.625" style="3" customWidth="1"/>
    <col min="6158" max="6402" width="9" style="3"/>
    <col min="6403" max="6403" width="3.25" style="3" customWidth="1"/>
    <col min="6404" max="6404" width="20.625" style="3" customWidth="1"/>
    <col min="6405" max="6405" width="4.125" style="3" customWidth="1"/>
    <col min="6406" max="6406" width="13.125" style="3" customWidth="1"/>
    <col min="6407" max="6407" width="4.625" style="3" customWidth="1"/>
    <col min="6408" max="6408" width="13.125" style="3" customWidth="1"/>
    <col min="6409" max="6409" width="4.625" style="3" customWidth="1"/>
    <col min="6410" max="6410" width="13.125" style="3" customWidth="1"/>
    <col min="6411" max="6411" width="4.625" style="3" customWidth="1"/>
    <col min="6412" max="6412" width="8.625" style="3" customWidth="1"/>
    <col min="6413" max="6413" width="1.625" style="3" customWidth="1"/>
    <col min="6414" max="6658" width="9" style="3"/>
    <col min="6659" max="6659" width="3.25" style="3" customWidth="1"/>
    <col min="6660" max="6660" width="20.625" style="3" customWidth="1"/>
    <col min="6661" max="6661" width="4.125" style="3" customWidth="1"/>
    <col min="6662" max="6662" width="13.125" style="3" customWidth="1"/>
    <col min="6663" max="6663" width="4.625" style="3" customWidth="1"/>
    <col min="6664" max="6664" width="13.125" style="3" customWidth="1"/>
    <col min="6665" max="6665" width="4.625" style="3" customWidth="1"/>
    <col min="6666" max="6666" width="13.125" style="3" customWidth="1"/>
    <col min="6667" max="6667" width="4.625" style="3" customWidth="1"/>
    <col min="6668" max="6668" width="8.625" style="3" customWidth="1"/>
    <col min="6669" max="6669" width="1.625" style="3" customWidth="1"/>
    <col min="6670" max="6914" width="9" style="3"/>
    <col min="6915" max="6915" width="3.25" style="3" customWidth="1"/>
    <col min="6916" max="6916" width="20.625" style="3" customWidth="1"/>
    <col min="6917" max="6917" width="4.125" style="3" customWidth="1"/>
    <col min="6918" max="6918" width="13.125" style="3" customWidth="1"/>
    <col min="6919" max="6919" width="4.625" style="3" customWidth="1"/>
    <col min="6920" max="6920" width="13.125" style="3" customWidth="1"/>
    <col min="6921" max="6921" width="4.625" style="3" customWidth="1"/>
    <col min="6922" max="6922" width="13.125" style="3" customWidth="1"/>
    <col min="6923" max="6923" width="4.625" style="3" customWidth="1"/>
    <col min="6924" max="6924" width="8.625" style="3" customWidth="1"/>
    <col min="6925" max="6925" width="1.625" style="3" customWidth="1"/>
    <col min="6926" max="7170" width="9" style="3"/>
    <col min="7171" max="7171" width="3.25" style="3" customWidth="1"/>
    <col min="7172" max="7172" width="20.625" style="3" customWidth="1"/>
    <col min="7173" max="7173" width="4.125" style="3" customWidth="1"/>
    <col min="7174" max="7174" width="13.125" style="3" customWidth="1"/>
    <col min="7175" max="7175" width="4.625" style="3" customWidth="1"/>
    <col min="7176" max="7176" width="13.125" style="3" customWidth="1"/>
    <col min="7177" max="7177" width="4.625" style="3" customWidth="1"/>
    <col min="7178" max="7178" width="13.125" style="3" customWidth="1"/>
    <col min="7179" max="7179" width="4.625" style="3" customWidth="1"/>
    <col min="7180" max="7180" width="8.625" style="3" customWidth="1"/>
    <col min="7181" max="7181" width="1.625" style="3" customWidth="1"/>
    <col min="7182" max="7426" width="9" style="3"/>
    <col min="7427" max="7427" width="3.25" style="3" customWidth="1"/>
    <col min="7428" max="7428" width="20.625" style="3" customWidth="1"/>
    <col min="7429" max="7429" width="4.125" style="3" customWidth="1"/>
    <col min="7430" max="7430" width="13.125" style="3" customWidth="1"/>
    <col min="7431" max="7431" width="4.625" style="3" customWidth="1"/>
    <col min="7432" max="7432" width="13.125" style="3" customWidth="1"/>
    <col min="7433" max="7433" width="4.625" style="3" customWidth="1"/>
    <col min="7434" max="7434" width="13.125" style="3" customWidth="1"/>
    <col min="7435" max="7435" width="4.625" style="3" customWidth="1"/>
    <col min="7436" max="7436" width="8.625" style="3" customWidth="1"/>
    <col min="7437" max="7437" width="1.625" style="3" customWidth="1"/>
    <col min="7438" max="7682" width="9" style="3"/>
    <col min="7683" max="7683" width="3.25" style="3" customWidth="1"/>
    <col min="7684" max="7684" width="20.625" style="3" customWidth="1"/>
    <col min="7685" max="7685" width="4.125" style="3" customWidth="1"/>
    <col min="7686" max="7686" width="13.125" style="3" customWidth="1"/>
    <col min="7687" max="7687" width="4.625" style="3" customWidth="1"/>
    <col min="7688" max="7688" width="13.125" style="3" customWidth="1"/>
    <col min="7689" max="7689" width="4.625" style="3" customWidth="1"/>
    <col min="7690" max="7690" width="13.125" style="3" customWidth="1"/>
    <col min="7691" max="7691" width="4.625" style="3" customWidth="1"/>
    <col min="7692" max="7692" width="8.625" style="3" customWidth="1"/>
    <col min="7693" max="7693" width="1.625" style="3" customWidth="1"/>
    <col min="7694" max="7938" width="9" style="3"/>
    <col min="7939" max="7939" width="3.25" style="3" customWidth="1"/>
    <col min="7940" max="7940" width="20.625" style="3" customWidth="1"/>
    <col min="7941" max="7941" width="4.125" style="3" customWidth="1"/>
    <col min="7942" max="7942" width="13.125" style="3" customWidth="1"/>
    <col min="7943" max="7943" width="4.625" style="3" customWidth="1"/>
    <col min="7944" max="7944" width="13.125" style="3" customWidth="1"/>
    <col min="7945" max="7945" width="4.625" style="3" customWidth="1"/>
    <col min="7946" max="7946" width="13.125" style="3" customWidth="1"/>
    <col min="7947" max="7947" width="4.625" style="3" customWidth="1"/>
    <col min="7948" max="7948" width="8.625" style="3" customWidth="1"/>
    <col min="7949" max="7949" width="1.625" style="3" customWidth="1"/>
    <col min="7950" max="8194" width="9" style="3"/>
    <col min="8195" max="8195" width="3.25" style="3" customWidth="1"/>
    <col min="8196" max="8196" width="20.625" style="3" customWidth="1"/>
    <col min="8197" max="8197" width="4.125" style="3" customWidth="1"/>
    <col min="8198" max="8198" width="13.125" style="3" customWidth="1"/>
    <col min="8199" max="8199" width="4.625" style="3" customWidth="1"/>
    <col min="8200" max="8200" width="13.125" style="3" customWidth="1"/>
    <col min="8201" max="8201" width="4.625" style="3" customWidth="1"/>
    <col min="8202" max="8202" width="13.125" style="3" customWidth="1"/>
    <col min="8203" max="8203" width="4.625" style="3" customWidth="1"/>
    <col min="8204" max="8204" width="8.625" style="3" customWidth="1"/>
    <col min="8205" max="8205" width="1.625" style="3" customWidth="1"/>
    <col min="8206" max="8450" width="9" style="3"/>
    <col min="8451" max="8451" width="3.25" style="3" customWidth="1"/>
    <col min="8452" max="8452" width="20.625" style="3" customWidth="1"/>
    <col min="8453" max="8453" width="4.125" style="3" customWidth="1"/>
    <col min="8454" max="8454" width="13.125" style="3" customWidth="1"/>
    <col min="8455" max="8455" width="4.625" style="3" customWidth="1"/>
    <col min="8456" max="8456" width="13.125" style="3" customWidth="1"/>
    <col min="8457" max="8457" width="4.625" style="3" customWidth="1"/>
    <col min="8458" max="8458" width="13.125" style="3" customWidth="1"/>
    <col min="8459" max="8459" width="4.625" style="3" customWidth="1"/>
    <col min="8460" max="8460" width="8.625" style="3" customWidth="1"/>
    <col min="8461" max="8461" width="1.625" style="3" customWidth="1"/>
    <col min="8462" max="8706" width="9" style="3"/>
    <col min="8707" max="8707" width="3.25" style="3" customWidth="1"/>
    <col min="8708" max="8708" width="20.625" style="3" customWidth="1"/>
    <col min="8709" max="8709" width="4.125" style="3" customWidth="1"/>
    <col min="8710" max="8710" width="13.125" style="3" customWidth="1"/>
    <col min="8711" max="8711" width="4.625" style="3" customWidth="1"/>
    <col min="8712" max="8712" width="13.125" style="3" customWidth="1"/>
    <col min="8713" max="8713" width="4.625" style="3" customWidth="1"/>
    <col min="8714" max="8714" width="13.125" style="3" customWidth="1"/>
    <col min="8715" max="8715" width="4.625" style="3" customWidth="1"/>
    <col min="8716" max="8716" width="8.625" style="3" customWidth="1"/>
    <col min="8717" max="8717" width="1.625" style="3" customWidth="1"/>
    <col min="8718" max="8962" width="9" style="3"/>
    <col min="8963" max="8963" width="3.25" style="3" customWidth="1"/>
    <col min="8964" max="8964" width="20.625" style="3" customWidth="1"/>
    <col min="8965" max="8965" width="4.125" style="3" customWidth="1"/>
    <col min="8966" max="8966" width="13.125" style="3" customWidth="1"/>
    <col min="8967" max="8967" width="4.625" style="3" customWidth="1"/>
    <col min="8968" max="8968" width="13.125" style="3" customWidth="1"/>
    <col min="8969" max="8969" width="4.625" style="3" customWidth="1"/>
    <col min="8970" max="8970" width="13.125" style="3" customWidth="1"/>
    <col min="8971" max="8971" width="4.625" style="3" customWidth="1"/>
    <col min="8972" max="8972" width="8.625" style="3" customWidth="1"/>
    <col min="8973" max="8973" width="1.625" style="3" customWidth="1"/>
    <col min="8974" max="9218" width="9" style="3"/>
    <col min="9219" max="9219" width="3.25" style="3" customWidth="1"/>
    <col min="9220" max="9220" width="20.625" style="3" customWidth="1"/>
    <col min="9221" max="9221" width="4.125" style="3" customWidth="1"/>
    <col min="9222" max="9222" width="13.125" style="3" customWidth="1"/>
    <col min="9223" max="9223" width="4.625" style="3" customWidth="1"/>
    <col min="9224" max="9224" width="13.125" style="3" customWidth="1"/>
    <col min="9225" max="9225" width="4.625" style="3" customWidth="1"/>
    <col min="9226" max="9226" width="13.125" style="3" customWidth="1"/>
    <col min="9227" max="9227" width="4.625" style="3" customWidth="1"/>
    <col min="9228" max="9228" width="8.625" style="3" customWidth="1"/>
    <col min="9229" max="9229" width="1.625" style="3" customWidth="1"/>
    <col min="9230" max="9474" width="9" style="3"/>
    <col min="9475" max="9475" width="3.25" style="3" customWidth="1"/>
    <col min="9476" max="9476" width="20.625" style="3" customWidth="1"/>
    <col min="9477" max="9477" width="4.125" style="3" customWidth="1"/>
    <col min="9478" max="9478" width="13.125" style="3" customWidth="1"/>
    <col min="9479" max="9479" width="4.625" style="3" customWidth="1"/>
    <col min="9480" max="9480" width="13.125" style="3" customWidth="1"/>
    <col min="9481" max="9481" width="4.625" style="3" customWidth="1"/>
    <col min="9482" max="9482" width="13.125" style="3" customWidth="1"/>
    <col min="9483" max="9483" width="4.625" style="3" customWidth="1"/>
    <col min="9484" max="9484" width="8.625" style="3" customWidth="1"/>
    <col min="9485" max="9485" width="1.625" style="3" customWidth="1"/>
    <col min="9486" max="9730" width="9" style="3"/>
    <col min="9731" max="9731" width="3.25" style="3" customWidth="1"/>
    <col min="9732" max="9732" width="20.625" style="3" customWidth="1"/>
    <col min="9733" max="9733" width="4.125" style="3" customWidth="1"/>
    <col min="9734" max="9734" width="13.125" style="3" customWidth="1"/>
    <col min="9735" max="9735" width="4.625" style="3" customWidth="1"/>
    <col min="9736" max="9736" width="13.125" style="3" customWidth="1"/>
    <col min="9737" max="9737" width="4.625" style="3" customWidth="1"/>
    <col min="9738" max="9738" width="13.125" style="3" customWidth="1"/>
    <col min="9739" max="9739" width="4.625" style="3" customWidth="1"/>
    <col min="9740" max="9740" width="8.625" style="3" customWidth="1"/>
    <col min="9741" max="9741" width="1.625" style="3" customWidth="1"/>
    <col min="9742" max="9986" width="9" style="3"/>
    <col min="9987" max="9987" width="3.25" style="3" customWidth="1"/>
    <col min="9988" max="9988" width="20.625" style="3" customWidth="1"/>
    <col min="9989" max="9989" width="4.125" style="3" customWidth="1"/>
    <col min="9990" max="9990" width="13.125" style="3" customWidth="1"/>
    <col min="9991" max="9991" width="4.625" style="3" customWidth="1"/>
    <col min="9992" max="9992" width="13.125" style="3" customWidth="1"/>
    <col min="9993" max="9993" width="4.625" style="3" customWidth="1"/>
    <col min="9994" max="9994" width="13.125" style="3" customWidth="1"/>
    <col min="9995" max="9995" width="4.625" style="3" customWidth="1"/>
    <col min="9996" max="9996" width="8.625" style="3" customWidth="1"/>
    <col min="9997" max="9997" width="1.625" style="3" customWidth="1"/>
    <col min="9998" max="10242" width="9" style="3"/>
    <col min="10243" max="10243" width="3.25" style="3" customWidth="1"/>
    <col min="10244" max="10244" width="20.625" style="3" customWidth="1"/>
    <col min="10245" max="10245" width="4.125" style="3" customWidth="1"/>
    <col min="10246" max="10246" width="13.125" style="3" customWidth="1"/>
    <col min="10247" max="10247" width="4.625" style="3" customWidth="1"/>
    <col min="10248" max="10248" width="13.125" style="3" customWidth="1"/>
    <col min="10249" max="10249" width="4.625" style="3" customWidth="1"/>
    <col min="10250" max="10250" width="13.125" style="3" customWidth="1"/>
    <col min="10251" max="10251" width="4.625" style="3" customWidth="1"/>
    <col min="10252" max="10252" width="8.625" style="3" customWidth="1"/>
    <col min="10253" max="10253" width="1.625" style="3" customWidth="1"/>
    <col min="10254" max="10498" width="9" style="3"/>
    <col min="10499" max="10499" width="3.25" style="3" customWidth="1"/>
    <col min="10500" max="10500" width="20.625" style="3" customWidth="1"/>
    <col min="10501" max="10501" width="4.125" style="3" customWidth="1"/>
    <col min="10502" max="10502" width="13.125" style="3" customWidth="1"/>
    <col min="10503" max="10503" width="4.625" style="3" customWidth="1"/>
    <col min="10504" max="10504" width="13.125" style="3" customWidth="1"/>
    <col min="10505" max="10505" width="4.625" style="3" customWidth="1"/>
    <col min="10506" max="10506" width="13.125" style="3" customWidth="1"/>
    <col min="10507" max="10507" width="4.625" style="3" customWidth="1"/>
    <col min="10508" max="10508" width="8.625" style="3" customWidth="1"/>
    <col min="10509" max="10509" width="1.625" style="3" customWidth="1"/>
    <col min="10510" max="10754" width="9" style="3"/>
    <col min="10755" max="10755" width="3.25" style="3" customWidth="1"/>
    <col min="10756" max="10756" width="20.625" style="3" customWidth="1"/>
    <col min="10757" max="10757" width="4.125" style="3" customWidth="1"/>
    <col min="10758" max="10758" width="13.125" style="3" customWidth="1"/>
    <col min="10759" max="10759" width="4.625" style="3" customWidth="1"/>
    <col min="10760" max="10760" width="13.125" style="3" customWidth="1"/>
    <col min="10761" max="10761" width="4.625" style="3" customWidth="1"/>
    <col min="10762" max="10762" width="13.125" style="3" customWidth="1"/>
    <col min="10763" max="10763" width="4.625" style="3" customWidth="1"/>
    <col min="10764" max="10764" width="8.625" style="3" customWidth="1"/>
    <col min="10765" max="10765" width="1.625" style="3" customWidth="1"/>
    <col min="10766" max="11010" width="9" style="3"/>
    <col min="11011" max="11011" width="3.25" style="3" customWidth="1"/>
    <col min="11012" max="11012" width="20.625" style="3" customWidth="1"/>
    <col min="11013" max="11013" width="4.125" style="3" customWidth="1"/>
    <col min="11014" max="11014" width="13.125" style="3" customWidth="1"/>
    <col min="11015" max="11015" width="4.625" style="3" customWidth="1"/>
    <col min="11016" max="11016" width="13.125" style="3" customWidth="1"/>
    <col min="11017" max="11017" width="4.625" style="3" customWidth="1"/>
    <col min="11018" max="11018" width="13.125" style="3" customWidth="1"/>
    <col min="11019" max="11019" width="4.625" style="3" customWidth="1"/>
    <col min="11020" max="11020" width="8.625" style="3" customWidth="1"/>
    <col min="11021" max="11021" width="1.625" style="3" customWidth="1"/>
    <col min="11022" max="11266" width="9" style="3"/>
    <col min="11267" max="11267" width="3.25" style="3" customWidth="1"/>
    <col min="11268" max="11268" width="20.625" style="3" customWidth="1"/>
    <col min="11269" max="11269" width="4.125" style="3" customWidth="1"/>
    <col min="11270" max="11270" width="13.125" style="3" customWidth="1"/>
    <col min="11271" max="11271" width="4.625" style="3" customWidth="1"/>
    <col min="11272" max="11272" width="13.125" style="3" customWidth="1"/>
    <col min="11273" max="11273" width="4.625" style="3" customWidth="1"/>
    <col min="11274" max="11274" width="13.125" style="3" customWidth="1"/>
    <col min="11275" max="11275" width="4.625" style="3" customWidth="1"/>
    <col min="11276" max="11276" width="8.625" style="3" customWidth="1"/>
    <col min="11277" max="11277" width="1.625" style="3" customWidth="1"/>
    <col min="11278" max="11522" width="9" style="3"/>
    <col min="11523" max="11523" width="3.25" style="3" customWidth="1"/>
    <col min="11524" max="11524" width="20.625" style="3" customWidth="1"/>
    <col min="11525" max="11525" width="4.125" style="3" customWidth="1"/>
    <col min="11526" max="11526" width="13.125" style="3" customWidth="1"/>
    <col min="11527" max="11527" width="4.625" style="3" customWidth="1"/>
    <col min="11528" max="11528" width="13.125" style="3" customWidth="1"/>
    <col min="11529" max="11529" width="4.625" style="3" customWidth="1"/>
    <col min="11530" max="11530" width="13.125" style="3" customWidth="1"/>
    <col min="11531" max="11531" width="4.625" style="3" customWidth="1"/>
    <col min="11532" max="11532" width="8.625" style="3" customWidth="1"/>
    <col min="11533" max="11533" width="1.625" style="3" customWidth="1"/>
    <col min="11534" max="11778" width="9" style="3"/>
    <col min="11779" max="11779" width="3.25" style="3" customWidth="1"/>
    <col min="11780" max="11780" width="20.625" style="3" customWidth="1"/>
    <col min="11781" max="11781" width="4.125" style="3" customWidth="1"/>
    <col min="11782" max="11782" width="13.125" style="3" customWidth="1"/>
    <col min="11783" max="11783" width="4.625" style="3" customWidth="1"/>
    <col min="11784" max="11784" width="13.125" style="3" customWidth="1"/>
    <col min="11785" max="11785" width="4.625" style="3" customWidth="1"/>
    <col min="11786" max="11786" width="13.125" style="3" customWidth="1"/>
    <col min="11787" max="11787" width="4.625" style="3" customWidth="1"/>
    <col min="11788" max="11788" width="8.625" style="3" customWidth="1"/>
    <col min="11789" max="11789" width="1.625" style="3" customWidth="1"/>
    <col min="11790" max="12034" width="9" style="3"/>
    <col min="12035" max="12035" width="3.25" style="3" customWidth="1"/>
    <col min="12036" max="12036" width="20.625" style="3" customWidth="1"/>
    <col min="12037" max="12037" width="4.125" style="3" customWidth="1"/>
    <col min="12038" max="12038" width="13.125" style="3" customWidth="1"/>
    <col min="12039" max="12039" width="4.625" style="3" customWidth="1"/>
    <col min="12040" max="12040" width="13.125" style="3" customWidth="1"/>
    <col min="12041" max="12041" width="4.625" style="3" customWidth="1"/>
    <col min="12042" max="12042" width="13.125" style="3" customWidth="1"/>
    <col min="12043" max="12043" width="4.625" style="3" customWidth="1"/>
    <col min="12044" max="12044" width="8.625" style="3" customWidth="1"/>
    <col min="12045" max="12045" width="1.625" style="3" customWidth="1"/>
    <col min="12046" max="12290" width="9" style="3"/>
    <col min="12291" max="12291" width="3.25" style="3" customWidth="1"/>
    <col min="12292" max="12292" width="20.625" style="3" customWidth="1"/>
    <col min="12293" max="12293" width="4.125" style="3" customWidth="1"/>
    <col min="12294" max="12294" width="13.125" style="3" customWidth="1"/>
    <col min="12295" max="12295" width="4.625" style="3" customWidth="1"/>
    <col min="12296" max="12296" width="13.125" style="3" customWidth="1"/>
    <col min="12297" max="12297" width="4.625" style="3" customWidth="1"/>
    <col min="12298" max="12298" width="13.125" style="3" customWidth="1"/>
    <col min="12299" max="12299" width="4.625" style="3" customWidth="1"/>
    <col min="12300" max="12300" width="8.625" style="3" customWidth="1"/>
    <col min="12301" max="12301" width="1.625" style="3" customWidth="1"/>
    <col min="12302" max="12546" width="9" style="3"/>
    <col min="12547" max="12547" width="3.25" style="3" customWidth="1"/>
    <col min="12548" max="12548" width="20.625" style="3" customWidth="1"/>
    <col min="12549" max="12549" width="4.125" style="3" customWidth="1"/>
    <col min="12550" max="12550" width="13.125" style="3" customWidth="1"/>
    <col min="12551" max="12551" width="4.625" style="3" customWidth="1"/>
    <col min="12552" max="12552" width="13.125" style="3" customWidth="1"/>
    <col min="12553" max="12553" width="4.625" style="3" customWidth="1"/>
    <col min="12554" max="12554" width="13.125" style="3" customWidth="1"/>
    <col min="12555" max="12555" width="4.625" style="3" customWidth="1"/>
    <col min="12556" max="12556" width="8.625" style="3" customWidth="1"/>
    <col min="12557" max="12557" width="1.625" style="3" customWidth="1"/>
    <col min="12558" max="12802" width="9" style="3"/>
    <col min="12803" max="12803" width="3.25" style="3" customWidth="1"/>
    <col min="12804" max="12804" width="20.625" style="3" customWidth="1"/>
    <col min="12805" max="12805" width="4.125" style="3" customWidth="1"/>
    <col min="12806" max="12806" width="13.125" style="3" customWidth="1"/>
    <col min="12807" max="12807" width="4.625" style="3" customWidth="1"/>
    <col min="12808" max="12808" width="13.125" style="3" customWidth="1"/>
    <col min="12809" max="12809" width="4.625" style="3" customWidth="1"/>
    <col min="12810" max="12810" width="13.125" style="3" customWidth="1"/>
    <col min="12811" max="12811" width="4.625" style="3" customWidth="1"/>
    <col min="12812" max="12812" width="8.625" style="3" customWidth="1"/>
    <col min="12813" max="12813" width="1.625" style="3" customWidth="1"/>
    <col min="12814" max="13058" width="9" style="3"/>
    <col min="13059" max="13059" width="3.25" style="3" customWidth="1"/>
    <col min="13060" max="13060" width="20.625" style="3" customWidth="1"/>
    <col min="13061" max="13061" width="4.125" style="3" customWidth="1"/>
    <col min="13062" max="13062" width="13.125" style="3" customWidth="1"/>
    <col min="13063" max="13063" width="4.625" style="3" customWidth="1"/>
    <col min="13064" max="13064" width="13.125" style="3" customWidth="1"/>
    <col min="13065" max="13065" width="4.625" style="3" customWidth="1"/>
    <col min="13066" max="13066" width="13.125" style="3" customWidth="1"/>
    <col min="13067" max="13067" width="4.625" style="3" customWidth="1"/>
    <col min="13068" max="13068" width="8.625" style="3" customWidth="1"/>
    <col min="13069" max="13069" width="1.625" style="3" customWidth="1"/>
    <col min="13070" max="13314" width="9" style="3"/>
    <col min="13315" max="13315" width="3.25" style="3" customWidth="1"/>
    <col min="13316" max="13316" width="20.625" style="3" customWidth="1"/>
    <col min="13317" max="13317" width="4.125" style="3" customWidth="1"/>
    <col min="13318" max="13318" width="13.125" style="3" customWidth="1"/>
    <col min="13319" max="13319" width="4.625" style="3" customWidth="1"/>
    <col min="13320" max="13320" width="13.125" style="3" customWidth="1"/>
    <col min="13321" max="13321" width="4.625" style="3" customWidth="1"/>
    <col min="13322" max="13322" width="13.125" style="3" customWidth="1"/>
    <col min="13323" max="13323" width="4.625" style="3" customWidth="1"/>
    <col min="13324" max="13324" width="8.625" style="3" customWidth="1"/>
    <col min="13325" max="13325" width="1.625" style="3" customWidth="1"/>
    <col min="13326" max="13570" width="9" style="3"/>
    <col min="13571" max="13571" width="3.25" style="3" customWidth="1"/>
    <col min="13572" max="13572" width="20.625" style="3" customWidth="1"/>
    <col min="13573" max="13573" width="4.125" style="3" customWidth="1"/>
    <col min="13574" max="13574" width="13.125" style="3" customWidth="1"/>
    <col min="13575" max="13575" width="4.625" style="3" customWidth="1"/>
    <col min="13576" max="13576" width="13.125" style="3" customWidth="1"/>
    <col min="13577" max="13577" width="4.625" style="3" customWidth="1"/>
    <col min="13578" max="13578" width="13.125" style="3" customWidth="1"/>
    <col min="13579" max="13579" width="4.625" style="3" customWidth="1"/>
    <col min="13580" max="13580" width="8.625" style="3" customWidth="1"/>
    <col min="13581" max="13581" width="1.625" style="3" customWidth="1"/>
    <col min="13582" max="13826" width="9" style="3"/>
    <col min="13827" max="13827" width="3.25" style="3" customWidth="1"/>
    <col min="13828" max="13828" width="20.625" style="3" customWidth="1"/>
    <col min="13829" max="13829" width="4.125" style="3" customWidth="1"/>
    <col min="13830" max="13830" width="13.125" style="3" customWidth="1"/>
    <col min="13831" max="13831" width="4.625" style="3" customWidth="1"/>
    <col min="13832" max="13832" width="13.125" style="3" customWidth="1"/>
    <col min="13833" max="13833" width="4.625" style="3" customWidth="1"/>
    <col min="13834" max="13834" width="13.125" style="3" customWidth="1"/>
    <col min="13835" max="13835" width="4.625" style="3" customWidth="1"/>
    <col min="13836" max="13836" width="8.625" style="3" customWidth="1"/>
    <col min="13837" max="13837" width="1.625" style="3" customWidth="1"/>
    <col min="13838" max="14082" width="9" style="3"/>
    <col min="14083" max="14083" width="3.25" style="3" customWidth="1"/>
    <col min="14084" max="14084" width="20.625" style="3" customWidth="1"/>
    <col min="14085" max="14085" width="4.125" style="3" customWidth="1"/>
    <col min="14086" max="14086" width="13.125" style="3" customWidth="1"/>
    <col min="14087" max="14087" width="4.625" style="3" customWidth="1"/>
    <col min="14088" max="14088" width="13.125" style="3" customWidth="1"/>
    <col min="14089" max="14089" width="4.625" style="3" customWidth="1"/>
    <col min="14090" max="14090" width="13.125" style="3" customWidth="1"/>
    <col min="14091" max="14091" width="4.625" style="3" customWidth="1"/>
    <col min="14092" max="14092" width="8.625" style="3" customWidth="1"/>
    <col min="14093" max="14093" width="1.625" style="3" customWidth="1"/>
    <col min="14094" max="14338" width="9" style="3"/>
    <col min="14339" max="14339" width="3.25" style="3" customWidth="1"/>
    <col min="14340" max="14340" width="20.625" style="3" customWidth="1"/>
    <col min="14341" max="14341" width="4.125" style="3" customWidth="1"/>
    <col min="14342" max="14342" width="13.125" style="3" customWidth="1"/>
    <col min="14343" max="14343" width="4.625" style="3" customWidth="1"/>
    <col min="14344" max="14344" width="13.125" style="3" customWidth="1"/>
    <col min="14345" max="14345" width="4.625" style="3" customWidth="1"/>
    <col min="14346" max="14346" width="13.125" style="3" customWidth="1"/>
    <col min="14347" max="14347" width="4.625" style="3" customWidth="1"/>
    <col min="14348" max="14348" width="8.625" style="3" customWidth="1"/>
    <col min="14349" max="14349" width="1.625" style="3" customWidth="1"/>
    <col min="14350" max="14594" width="9" style="3"/>
    <col min="14595" max="14595" width="3.25" style="3" customWidth="1"/>
    <col min="14596" max="14596" width="20.625" style="3" customWidth="1"/>
    <col min="14597" max="14597" width="4.125" style="3" customWidth="1"/>
    <col min="14598" max="14598" width="13.125" style="3" customWidth="1"/>
    <col min="14599" max="14599" width="4.625" style="3" customWidth="1"/>
    <col min="14600" max="14600" width="13.125" style="3" customWidth="1"/>
    <col min="14601" max="14601" width="4.625" style="3" customWidth="1"/>
    <col min="14602" max="14602" width="13.125" style="3" customWidth="1"/>
    <col min="14603" max="14603" width="4.625" style="3" customWidth="1"/>
    <col min="14604" max="14604" width="8.625" style="3" customWidth="1"/>
    <col min="14605" max="14605" width="1.625" style="3" customWidth="1"/>
    <col min="14606" max="14850" width="9" style="3"/>
    <col min="14851" max="14851" width="3.25" style="3" customWidth="1"/>
    <col min="14852" max="14852" width="20.625" style="3" customWidth="1"/>
    <col min="14853" max="14853" width="4.125" style="3" customWidth="1"/>
    <col min="14854" max="14854" width="13.125" style="3" customWidth="1"/>
    <col min="14855" max="14855" width="4.625" style="3" customWidth="1"/>
    <col min="14856" max="14856" width="13.125" style="3" customWidth="1"/>
    <col min="14857" max="14857" width="4.625" style="3" customWidth="1"/>
    <col min="14858" max="14858" width="13.125" style="3" customWidth="1"/>
    <col min="14859" max="14859" width="4.625" style="3" customWidth="1"/>
    <col min="14860" max="14860" width="8.625" style="3" customWidth="1"/>
    <col min="14861" max="14861" width="1.625" style="3" customWidth="1"/>
    <col min="14862" max="15106" width="9" style="3"/>
    <col min="15107" max="15107" width="3.25" style="3" customWidth="1"/>
    <col min="15108" max="15108" width="20.625" style="3" customWidth="1"/>
    <col min="15109" max="15109" width="4.125" style="3" customWidth="1"/>
    <col min="15110" max="15110" width="13.125" style="3" customWidth="1"/>
    <col min="15111" max="15111" width="4.625" style="3" customWidth="1"/>
    <col min="15112" max="15112" width="13.125" style="3" customWidth="1"/>
    <col min="15113" max="15113" width="4.625" style="3" customWidth="1"/>
    <col min="15114" max="15114" width="13.125" style="3" customWidth="1"/>
    <col min="15115" max="15115" width="4.625" style="3" customWidth="1"/>
    <col min="15116" max="15116" width="8.625" style="3" customWidth="1"/>
    <col min="15117" max="15117" width="1.625" style="3" customWidth="1"/>
    <col min="15118" max="15362" width="9" style="3"/>
    <col min="15363" max="15363" width="3.25" style="3" customWidth="1"/>
    <col min="15364" max="15364" width="20.625" style="3" customWidth="1"/>
    <col min="15365" max="15365" width="4.125" style="3" customWidth="1"/>
    <col min="15366" max="15366" width="13.125" style="3" customWidth="1"/>
    <col min="15367" max="15367" width="4.625" style="3" customWidth="1"/>
    <col min="15368" max="15368" width="13.125" style="3" customWidth="1"/>
    <col min="15369" max="15369" width="4.625" style="3" customWidth="1"/>
    <col min="15370" max="15370" width="13.125" style="3" customWidth="1"/>
    <col min="15371" max="15371" width="4.625" style="3" customWidth="1"/>
    <col min="15372" max="15372" width="8.625" style="3" customWidth="1"/>
    <col min="15373" max="15373" width="1.625" style="3" customWidth="1"/>
    <col min="15374" max="15618" width="9" style="3"/>
    <col min="15619" max="15619" width="3.25" style="3" customWidth="1"/>
    <col min="15620" max="15620" width="20.625" style="3" customWidth="1"/>
    <col min="15621" max="15621" width="4.125" style="3" customWidth="1"/>
    <col min="15622" max="15622" width="13.125" style="3" customWidth="1"/>
    <col min="15623" max="15623" width="4.625" style="3" customWidth="1"/>
    <col min="15624" max="15624" width="13.125" style="3" customWidth="1"/>
    <col min="15625" max="15625" width="4.625" style="3" customWidth="1"/>
    <col min="15626" max="15626" width="13.125" style="3" customWidth="1"/>
    <col min="15627" max="15627" width="4.625" style="3" customWidth="1"/>
    <col min="15628" max="15628" width="8.625" style="3" customWidth="1"/>
    <col min="15629" max="15629" width="1.625" style="3" customWidth="1"/>
    <col min="15630" max="15874" width="9" style="3"/>
    <col min="15875" max="15875" width="3.25" style="3" customWidth="1"/>
    <col min="15876" max="15876" width="20.625" style="3" customWidth="1"/>
    <col min="15877" max="15877" width="4.125" style="3" customWidth="1"/>
    <col min="15878" max="15878" width="13.125" style="3" customWidth="1"/>
    <col min="15879" max="15879" width="4.625" style="3" customWidth="1"/>
    <col min="15880" max="15880" width="13.125" style="3" customWidth="1"/>
    <col min="15881" max="15881" width="4.625" style="3" customWidth="1"/>
    <col min="15882" max="15882" width="13.125" style="3" customWidth="1"/>
    <col min="15883" max="15883" width="4.625" style="3" customWidth="1"/>
    <col min="15884" max="15884" width="8.625" style="3" customWidth="1"/>
    <col min="15885" max="15885" width="1.625" style="3" customWidth="1"/>
    <col min="15886" max="16130" width="9" style="3"/>
    <col min="16131" max="16131" width="3.25" style="3" customWidth="1"/>
    <col min="16132" max="16132" width="20.625" style="3" customWidth="1"/>
    <col min="16133" max="16133" width="4.125" style="3" customWidth="1"/>
    <col min="16134" max="16134" width="13.125" style="3" customWidth="1"/>
    <col min="16135" max="16135" width="4.625" style="3" customWidth="1"/>
    <col min="16136" max="16136" width="13.125" style="3" customWidth="1"/>
    <col min="16137" max="16137" width="4.625" style="3" customWidth="1"/>
    <col min="16138" max="16138" width="13.125" style="3" customWidth="1"/>
    <col min="16139" max="16139" width="4.625" style="3" customWidth="1"/>
    <col min="16140" max="16140" width="8.625" style="3" customWidth="1"/>
    <col min="16141" max="16141" width="1.625" style="3" customWidth="1"/>
    <col min="16142" max="16384" width="9" style="3"/>
  </cols>
  <sheetData>
    <row r="1" spans="1:13" ht="14.1" customHeight="1">
      <c r="A1" s="65" t="s">
        <v>193</v>
      </c>
    </row>
    <row r="2" spans="1:13" s="6" customFormat="1" ht="20.100000000000001" customHeight="1">
      <c r="A2" s="82" t="s">
        <v>194</v>
      </c>
      <c r="B2" s="82"/>
      <c r="C2" s="82"/>
      <c r="D2" s="82"/>
      <c r="E2" s="82"/>
      <c r="F2" s="82"/>
      <c r="G2" s="82"/>
      <c r="H2" s="82"/>
      <c r="I2" s="82"/>
      <c r="J2" s="82"/>
      <c r="K2" s="82"/>
      <c r="L2" s="82"/>
      <c r="M2" s="5"/>
    </row>
    <row r="3" spans="1:13" ht="14.1" customHeight="1"/>
    <row r="4" spans="1:13" ht="34.5" customHeight="1">
      <c r="A4" s="108" t="s">
        <v>192</v>
      </c>
      <c r="B4" s="108"/>
      <c r="C4" s="108"/>
      <c r="D4" s="108"/>
      <c r="E4" s="108"/>
      <c r="F4" s="108"/>
      <c r="G4" s="108"/>
      <c r="H4" s="108"/>
      <c r="I4" s="108"/>
      <c r="J4" s="108"/>
      <c r="K4" s="108"/>
      <c r="L4" s="108"/>
    </row>
    <row r="5" spans="1:13" ht="20.25" customHeight="1">
      <c r="A5" s="84" t="s">
        <v>11</v>
      </c>
      <c r="B5" s="85"/>
      <c r="C5" s="86"/>
      <c r="D5" s="87"/>
      <c r="E5" s="87"/>
      <c r="F5" s="87"/>
      <c r="G5" s="87"/>
      <c r="H5" s="87"/>
      <c r="I5" s="87"/>
      <c r="J5" s="87"/>
      <c r="K5" s="87"/>
      <c r="L5" s="88"/>
    </row>
    <row r="6" spans="1:13" ht="20.25" customHeight="1">
      <c r="A6" s="84" t="s">
        <v>12</v>
      </c>
      <c r="B6" s="85"/>
      <c r="C6" s="86"/>
      <c r="D6" s="87"/>
      <c r="E6" s="87"/>
      <c r="F6" s="87"/>
      <c r="G6" s="87"/>
      <c r="H6" s="87"/>
      <c r="I6" s="87"/>
      <c r="J6" s="87"/>
      <c r="K6" s="87"/>
      <c r="L6" s="88"/>
    </row>
    <row r="7" spans="1:13" s="2" customFormat="1" ht="18" customHeight="1">
      <c r="A7" s="89" t="s">
        <v>13</v>
      </c>
      <c r="B7" s="89"/>
      <c r="C7" s="91" t="s">
        <v>14</v>
      </c>
      <c r="D7" s="90" t="s">
        <v>15</v>
      </c>
      <c r="E7" s="90"/>
      <c r="F7" s="90"/>
      <c r="G7" s="90"/>
      <c r="H7" s="90"/>
      <c r="I7" s="90"/>
      <c r="J7" s="90"/>
      <c r="K7" s="90"/>
      <c r="L7" s="90"/>
    </row>
    <row r="8" spans="1:13" s="2" customFormat="1" ht="18" customHeight="1">
      <c r="A8" s="90"/>
      <c r="B8" s="90"/>
      <c r="C8" s="92"/>
      <c r="D8" s="93" t="s">
        <v>16</v>
      </c>
      <c r="E8" s="93"/>
      <c r="F8" s="95" t="s">
        <v>170</v>
      </c>
      <c r="G8" s="96"/>
      <c r="H8" s="93" t="s">
        <v>171</v>
      </c>
      <c r="I8" s="93"/>
      <c r="J8" s="93" t="s">
        <v>169</v>
      </c>
      <c r="K8" s="93"/>
      <c r="L8" s="99" t="s">
        <v>0</v>
      </c>
    </row>
    <row r="9" spans="1:13" s="2" customFormat="1" ht="18" customHeight="1">
      <c r="A9" s="90"/>
      <c r="B9" s="90"/>
      <c r="C9" s="92"/>
      <c r="D9" s="94"/>
      <c r="E9" s="94"/>
      <c r="F9" s="97"/>
      <c r="G9" s="98"/>
      <c r="H9" s="94"/>
      <c r="I9" s="94"/>
      <c r="J9" s="94"/>
      <c r="K9" s="94"/>
      <c r="L9" s="100"/>
    </row>
    <row r="10" spans="1:13" s="2" customFormat="1" ht="18" customHeight="1">
      <c r="A10" s="7" t="s">
        <v>19</v>
      </c>
      <c r="B10" s="8" t="s">
        <v>166</v>
      </c>
      <c r="C10" s="9">
        <v>4</v>
      </c>
      <c r="D10" s="10"/>
      <c r="E10" s="12"/>
      <c r="F10" s="11" t="s">
        <v>196</v>
      </c>
      <c r="G10" s="12"/>
      <c r="H10" s="10" t="s">
        <v>197</v>
      </c>
      <c r="I10" s="12"/>
      <c r="J10" s="10" t="s">
        <v>198</v>
      </c>
      <c r="K10" s="12"/>
      <c r="L10" s="13">
        <f>IF(K10="○",C10*5,(IF(I10="○",C10*3,IF(G10="○",C10*2,IF(E10="○",C10*1,0)))))</f>
        <v>0</v>
      </c>
    </row>
    <row r="11" spans="1:13" s="2" customFormat="1" ht="54">
      <c r="A11" s="14" t="s">
        <v>199</v>
      </c>
      <c r="B11" s="21" t="s">
        <v>176</v>
      </c>
      <c r="C11" s="16">
        <v>1</v>
      </c>
      <c r="D11" s="22" t="s">
        <v>177</v>
      </c>
      <c r="E11" s="19"/>
      <c r="F11" s="23" t="s">
        <v>206</v>
      </c>
      <c r="G11" s="19"/>
      <c r="H11" s="17" t="s">
        <v>178</v>
      </c>
      <c r="I11" s="19"/>
      <c r="J11" s="22" t="s">
        <v>210</v>
      </c>
      <c r="K11" s="19"/>
      <c r="L11" s="20">
        <f t="shared" ref="L11:L15" si="0">IF(K11="○",C11*5,(IF(I11="○",C11*3,IF(G11="○",C11*2,IF(E11="○",C11*1,0)))))</f>
        <v>0</v>
      </c>
    </row>
    <row r="12" spans="1:13" s="2" customFormat="1" ht="18" customHeight="1">
      <c r="A12" s="14" t="s">
        <v>200</v>
      </c>
      <c r="B12" s="15" t="s">
        <v>179</v>
      </c>
      <c r="C12" s="16">
        <v>1</v>
      </c>
      <c r="D12" s="17" t="s">
        <v>54</v>
      </c>
      <c r="E12" s="19"/>
      <c r="F12" s="23" t="s">
        <v>180</v>
      </c>
      <c r="G12" s="19"/>
      <c r="H12" s="17" t="s">
        <v>181</v>
      </c>
      <c r="I12" s="19"/>
      <c r="J12" s="17"/>
      <c r="K12" s="19"/>
      <c r="L12" s="20">
        <f t="shared" si="0"/>
        <v>0</v>
      </c>
    </row>
    <row r="13" spans="1:13" s="2" customFormat="1" ht="28.5" customHeight="1">
      <c r="A13" s="14" t="s">
        <v>201</v>
      </c>
      <c r="B13" s="15" t="s">
        <v>182</v>
      </c>
      <c r="C13" s="16">
        <v>1</v>
      </c>
      <c r="D13" s="23" t="s">
        <v>183</v>
      </c>
      <c r="E13" s="19"/>
      <c r="F13" s="30"/>
      <c r="G13" s="31"/>
      <c r="H13" s="23" t="s">
        <v>184</v>
      </c>
      <c r="I13" s="19"/>
      <c r="J13" s="30"/>
      <c r="K13" s="31"/>
      <c r="L13" s="20">
        <f t="shared" si="0"/>
        <v>0</v>
      </c>
    </row>
    <row r="14" spans="1:13" s="2" customFormat="1" ht="54.75" customHeight="1">
      <c r="A14" s="14" t="s">
        <v>202</v>
      </c>
      <c r="B14" s="15" t="s">
        <v>187</v>
      </c>
      <c r="C14" s="16">
        <v>1</v>
      </c>
      <c r="D14" s="17" t="s">
        <v>188</v>
      </c>
      <c r="E14" s="19"/>
      <c r="F14" s="18" t="s">
        <v>189</v>
      </c>
      <c r="G14" s="31"/>
      <c r="H14" s="72"/>
      <c r="I14" s="73"/>
      <c r="J14" s="72"/>
      <c r="K14" s="73"/>
      <c r="L14" s="20">
        <f t="shared" si="0"/>
        <v>0</v>
      </c>
    </row>
    <row r="15" spans="1:13" s="2" customFormat="1" ht="37.5" customHeight="1">
      <c r="A15" s="74" t="s">
        <v>203</v>
      </c>
      <c r="B15" s="75" t="s">
        <v>85</v>
      </c>
      <c r="C15" s="36">
        <v>5</v>
      </c>
      <c r="D15" s="76" t="s">
        <v>191</v>
      </c>
      <c r="E15" s="39"/>
      <c r="F15" s="77"/>
      <c r="G15" s="78"/>
      <c r="H15" s="79"/>
      <c r="I15" s="78"/>
      <c r="J15" s="79"/>
      <c r="K15" s="78"/>
      <c r="L15" s="80">
        <f t="shared" si="0"/>
        <v>0</v>
      </c>
    </row>
    <row r="16" spans="1:13" ht="18" customHeight="1">
      <c r="A16" s="92" t="s">
        <v>92</v>
      </c>
      <c r="B16" s="92"/>
      <c r="C16" s="92"/>
      <c r="D16" s="104"/>
      <c r="E16" s="105"/>
      <c r="F16" s="105"/>
      <c r="G16" s="105"/>
      <c r="H16" s="105"/>
      <c r="I16" s="105"/>
      <c r="J16" s="105"/>
      <c r="K16" s="106"/>
      <c r="L16" s="41">
        <f>SUM(L10:L15)</f>
        <v>0</v>
      </c>
    </row>
    <row r="17" spans="1:12" ht="18" customHeight="1">
      <c r="A17" s="104" t="s">
        <v>205</v>
      </c>
      <c r="B17" s="105"/>
      <c r="C17" s="106"/>
      <c r="D17" s="104" t="s">
        <v>204</v>
      </c>
      <c r="E17" s="105"/>
      <c r="F17" s="105"/>
      <c r="G17" s="105"/>
      <c r="H17" s="105"/>
      <c r="I17" s="105"/>
      <c r="J17" s="107">
        <f>L16*6000</f>
        <v>0</v>
      </c>
      <c r="K17" s="107"/>
      <c r="L17" s="81" t="s">
        <v>7</v>
      </c>
    </row>
    <row r="19" spans="1:12" ht="15" customHeight="1">
      <c r="C19" s="61" t="s">
        <v>106</v>
      </c>
      <c r="D19" s="3" t="s">
        <v>107</v>
      </c>
    </row>
    <row r="20" spans="1:12" ht="15" customHeight="1">
      <c r="C20" s="62" t="s">
        <v>108</v>
      </c>
      <c r="D20" s="3" t="s">
        <v>109</v>
      </c>
    </row>
  </sheetData>
  <mergeCells count="19">
    <mergeCell ref="A2:L2"/>
    <mergeCell ref="A4:L4"/>
    <mergeCell ref="A5:B5"/>
    <mergeCell ref="C5:L5"/>
    <mergeCell ref="A6:B6"/>
    <mergeCell ref="C6:L6"/>
    <mergeCell ref="A7:B9"/>
    <mergeCell ref="C7:C9"/>
    <mergeCell ref="D7:L7"/>
    <mergeCell ref="D8:E9"/>
    <mergeCell ref="F8:G9"/>
    <mergeCell ref="H8:I9"/>
    <mergeCell ref="J8:K9"/>
    <mergeCell ref="L8:L9"/>
    <mergeCell ref="A16:C16"/>
    <mergeCell ref="D16:K16"/>
    <mergeCell ref="A17:C17"/>
    <mergeCell ref="D17:I17"/>
    <mergeCell ref="J17:K17"/>
  </mergeCells>
  <phoneticPr fontId="3"/>
  <printOptions horizontalCentered="1"/>
  <pageMargins left="0.25" right="0.25" top="0.75" bottom="0.75" header="0.3" footer="0.3"/>
  <pageSetup paperSize="9" scale="83"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F43" sqref="F43"/>
    </sheetView>
  </sheetViews>
  <sheetFormatPr defaultRowHeight="15" customHeight="1"/>
  <cols>
    <col min="1" max="1" width="3.25" style="1" customWidth="1"/>
    <col min="2" max="2" width="20.625" style="2" customWidth="1"/>
    <col min="3" max="3" width="4.125" style="1" customWidth="1"/>
    <col min="4" max="4" width="13.125" style="3" customWidth="1"/>
    <col min="5" max="5" width="4.625" style="4" customWidth="1"/>
    <col min="6" max="6" width="13.125" style="3" customWidth="1"/>
    <col min="7" max="7" width="4.625" style="4" customWidth="1"/>
    <col min="8" max="8" width="13.125" style="3" customWidth="1"/>
    <col min="9" max="9" width="4.625" style="4" customWidth="1"/>
    <col min="10" max="10" width="8.625" style="3" customWidth="1"/>
    <col min="11" max="11" width="1.625" style="3" customWidth="1"/>
    <col min="12" max="12" width="4.625" style="3" customWidth="1"/>
    <col min="13" max="13" width="19.375" style="3" customWidth="1"/>
    <col min="14" max="256" width="9" style="3"/>
    <col min="257" max="257" width="3.25" style="3" customWidth="1"/>
    <col min="258" max="258" width="20.625" style="3" customWidth="1"/>
    <col min="259" max="259" width="4.125" style="3" customWidth="1"/>
    <col min="260" max="260" width="13.125" style="3" customWidth="1"/>
    <col min="261" max="261" width="4.625" style="3" customWidth="1"/>
    <col min="262" max="262" width="13.125" style="3" customWidth="1"/>
    <col min="263" max="263" width="4.625" style="3" customWidth="1"/>
    <col min="264" max="264" width="13.125" style="3" customWidth="1"/>
    <col min="265" max="265" width="4.625" style="3" customWidth="1"/>
    <col min="266" max="266" width="8.625" style="3" customWidth="1"/>
    <col min="267" max="267" width="1.625" style="3" customWidth="1"/>
    <col min="268" max="512" width="9" style="3"/>
    <col min="513" max="513" width="3.25" style="3" customWidth="1"/>
    <col min="514" max="514" width="20.625" style="3" customWidth="1"/>
    <col min="515" max="515" width="4.125" style="3" customWidth="1"/>
    <col min="516" max="516" width="13.125" style="3" customWidth="1"/>
    <col min="517" max="517" width="4.625" style="3" customWidth="1"/>
    <col min="518" max="518" width="13.125" style="3" customWidth="1"/>
    <col min="519" max="519" width="4.625" style="3" customWidth="1"/>
    <col min="520" max="520" width="13.125" style="3" customWidth="1"/>
    <col min="521" max="521" width="4.625" style="3" customWidth="1"/>
    <col min="522" max="522" width="8.625" style="3" customWidth="1"/>
    <col min="523" max="523" width="1.625" style="3" customWidth="1"/>
    <col min="524" max="768" width="9" style="3"/>
    <col min="769" max="769" width="3.25" style="3" customWidth="1"/>
    <col min="770" max="770" width="20.625" style="3" customWidth="1"/>
    <col min="771" max="771" width="4.125" style="3" customWidth="1"/>
    <col min="772" max="772" width="13.125" style="3" customWidth="1"/>
    <col min="773" max="773" width="4.625" style="3" customWidth="1"/>
    <col min="774" max="774" width="13.125" style="3" customWidth="1"/>
    <col min="775" max="775" width="4.625" style="3" customWidth="1"/>
    <col min="776" max="776" width="13.125" style="3" customWidth="1"/>
    <col min="777" max="777" width="4.625" style="3" customWidth="1"/>
    <col min="778" max="778" width="8.625" style="3" customWidth="1"/>
    <col min="779" max="779" width="1.625" style="3" customWidth="1"/>
    <col min="780" max="1024" width="9" style="3"/>
    <col min="1025" max="1025" width="3.25" style="3" customWidth="1"/>
    <col min="1026" max="1026" width="20.625" style="3" customWidth="1"/>
    <col min="1027" max="1027" width="4.125" style="3" customWidth="1"/>
    <col min="1028" max="1028" width="13.125" style="3" customWidth="1"/>
    <col min="1029" max="1029" width="4.625" style="3" customWidth="1"/>
    <col min="1030" max="1030" width="13.125" style="3" customWidth="1"/>
    <col min="1031" max="1031" width="4.625" style="3" customWidth="1"/>
    <col min="1032" max="1032" width="13.125" style="3" customWidth="1"/>
    <col min="1033" max="1033" width="4.625" style="3" customWidth="1"/>
    <col min="1034" max="1034" width="8.625" style="3" customWidth="1"/>
    <col min="1035" max="1035" width="1.625" style="3" customWidth="1"/>
    <col min="1036" max="1280" width="9" style="3"/>
    <col min="1281" max="1281" width="3.25" style="3" customWidth="1"/>
    <col min="1282" max="1282" width="20.625" style="3" customWidth="1"/>
    <col min="1283" max="1283" width="4.125" style="3" customWidth="1"/>
    <col min="1284" max="1284" width="13.125" style="3" customWidth="1"/>
    <col min="1285" max="1285" width="4.625" style="3" customWidth="1"/>
    <col min="1286" max="1286" width="13.125" style="3" customWidth="1"/>
    <col min="1287" max="1287" width="4.625" style="3" customWidth="1"/>
    <col min="1288" max="1288" width="13.125" style="3" customWidth="1"/>
    <col min="1289" max="1289" width="4.625" style="3" customWidth="1"/>
    <col min="1290" max="1290" width="8.625" style="3" customWidth="1"/>
    <col min="1291" max="1291" width="1.625" style="3" customWidth="1"/>
    <col min="1292" max="1536" width="9" style="3"/>
    <col min="1537" max="1537" width="3.25" style="3" customWidth="1"/>
    <col min="1538" max="1538" width="20.625" style="3" customWidth="1"/>
    <col min="1539" max="1539" width="4.125" style="3" customWidth="1"/>
    <col min="1540" max="1540" width="13.125" style="3" customWidth="1"/>
    <col min="1541" max="1541" width="4.625" style="3" customWidth="1"/>
    <col min="1542" max="1542" width="13.125" style="3" customWidth="1"/>
    <col min="1543" max="1543" width="4.625" style="3" customWidth="1"/>
    <col min="1544" max="1544" width="13.125" style="3" customWidth="1"/>
    <col min="1545" max="1545" width="4.625" style="3" customWidth="1"/>
    <col min="1546" max="1546" width="8.625" style="3" customWidth="1"/>
    <col min="1547" max="1547" width="1.625" style="3" customWidth="1"/>
    <col min="1548" max="1792" width="9" style="3"/>
    <col min="1793" max="1793" width="3.25" style="3" customWidth="1"/>
    <col min="1794" max="1794" width="20.625" style="3" customWidth="1"/>
    <col min="1795" max="1795" width="4.125" style="3" customWidth="1"/>
    <col min="1796" max="1796" width="13.125" style="3" customWidth="1"/>
    <col min="1797" max="1797" width="4.625" style="3" customWidth="1"/>
    <col min="1798" max="1798" width="13.125" style="3" customWidth="1"/>
    <col min="1799" max="1799" width="4.625" style="3" customWidth="1"/>
    <col min="1800" max="1800" width="13.125" style="3" customWidth="1"/>
    <col min="1801" max="1801" width="4.625" style="3" customWidth="1"/>
    <col min="1802" max="1802" width="8.625" style="3" customWidth="1"/>
    <col min="1803" max="1803" width="1.625" style="3" customWidth="1"/>
    <col min="1804" max="2048" width="9" style="3"/>
    <col min="2049" max="2049" width="3.25" style="3" customWidth="1"/>
    <col min="2050" max="2050" width="20.625" style="3" customWidth="1"/>
    <col min="2051" max="2051" width="4.125" style="3" customWidth="1"/>
    <col min="2052" max="2052" width="13.125" style="3" customWidth="1"/>
    <col min="2053" max="2053" width="4.625" style="3" customWidth="1"/>
    <col min="2054" max="2054" width="13.125" style="3" customWidth="1"/>
    <col min="2055" max="2055" width="4.625" style="3" customWidth="1"/>
    <col min="2056" max="2056" width="13.125" style="3" customWidth="1"/>
    <col min="2057" max="2057" width="4.625" style="3" customWidth="1"/>
    <col min="2058" max="2058" width="8.625" style="3" customWidth="1"/>
    <col min="2059" max="2059" width="1.625" style="3" customWidth="1"/>
    <col min="2060" max="2304" width="9" style="3"/>
    <col min="2305" max="2305" width="3.25" style="3" customWidth="1"/>
    <col min="2306" max="2306" width="20.625" style="3" customWidth="1"/>
    <col min="2307" max="2307" width="4.125" style="3" customWidth="1"/>
    <col min="2308" max="2308" width="13.125" style="3" customWidth="1"/>
    <col min="2309" max="2309" width="4.625" style="3" customWidth="1"/>
    <col min="2310" max="2310" width="13.125" style="3" customWidth="1"/>
    <col min="2311" max="2311" width="4.625" style="3" customWidth="1"/>
    <col min="2312" max="2312" width="13.125" style="3" customWidth="1"/>
    <col min="2313" max="2313" width="4.625" style="3" customWidth="1"/>
    <col min="2314" max="2314" width="8.625" style="3" customWidth="1"/>
    <col min="2315" max="2315" width="1.625" style="3" customWidth="1"/>
    <col min="2316" max="2560" width="9" style="3"/>
    <col min="2561" max="2561" width="3.25" style="3" customWidth="1"/>
    <col min="2562" max="2562" width="20.625" style="3" customWidth="1"/>
    <col min="2563" max="2563" width="4.125" style="3" customWidth="1"/>
    <col min="2564" max="2564" width="13.125" style="3" customWidth="1"/>
    <col min="2565" max="2565" width="4.625" style="3" customWidth="1"/>
    <col min="2566" max="2566" width="13.125" style="3" customWidth="1"/>
    <col min="2567" max="2567" width="4.625" style="3" customWidth="1"/>
    <col min="2568" max="2568" width="13.125" style="3" customWidth="1"/>
    <col min="2569" max="2569" width="4.625" style="3" customWidth="1"/>
    <col min="2570" max="2570" width="8.625" style="3" customWidth="1"/>
    <col min="2571" max="2571" width="1.625" style="3" customWidth="1"/>
    <col min="2572" max="2816" width="9" style="3"/>
    <col min="2817" max="2817" width="3.25" style="3" customWidth="1"/>
    <col min="2818" max="2818" width="20.625" style="3" customWidth="1"/>
    <col min="2819" max="2819" width="4.125" style="3" customWidth="1"/>
    <col min="2820" max="2820" width="13.125" style="3" customWidth="1"/>
    <col min="2821" max="2821" width="4.625" style="3" customWidth="1"/>
    <col min="2822" max="2822" width="13.125" style="3" customWidth="1"/>
    <col min="2823" max="2823" width="4.625" style="3" customWidth="1"/>
    <col min="2824" max="2824" width="13.125" style="3" customWidth="1"/>
    <col min="2825" max="2825" width="4.625" style="3" customWidth="1"/>
    <col min="2826" max="2826" width="8.625" style="3" customWidth="1"/>
    <col min="2827" max="2827" width="1.625" style="3" customWidth="1"/>
    <col min="2828" max="3072" width="9" style="3"/>
    <col min="3073" max="3073" width="3.25" style="3" customWidth="1"/>
    <col min="3074" max="3074" width="20.625" style="3" customWidth="1"/>
    <col min="3075" max="3075" width="4.125" style="3" customWidth="1"/>
    <col min="3076" max="3076" width="13.125" style="3" customWidth="1"/>
    <col min="3077" max="3077" width="4.625" style="3" customWidth="1"/>
    <col min="3078" max="3078" width="13.125" style="3" customWidth="1"/>
    <col min="3079" max="3079" width="4.625" style="3" customWidth="1"/>
    <col min="3080" max="3080" width="13.125" style="3" customWidth="1"/>
    <col min="3081" max="3081" width="4.625" style="3" customWidth="1"/>
    <col min="3082" max="3082" width="8.625" style="3" customWidth="1"/>
    <col min="3083" max="3083" width="1.625" style="3" customWidth="1"/>
    <col min="3084" max="3328" width="9" style="3"/>
    <col min="3329" max="3329" width="3.25" style="3" customWidth="1"/>
    <col min="3330" max="3330" width="20.625" style="3" customWidth="1"/>
    <col min="3331" max="3331" width="4.125" style="3" customWidth="1"/>
    <col min="3332" max="3332" width="13.125" style="3" customWidth="1"/>
    <col min="3333" max="3333" width="4.625" style="3" customWidth="1"/>
    <col min="3334" max="3334" width="13.125" style="3" customWidth="1"/>
    <col min="3335" max="3335" width="4.625" style="3" customWidth="1"/>
    <col min="3336" max="3336" width="13.125" style="3" customWidth="1"/>
    <col min="3337" max="3337" width="4.625" style="3" customWidth="1"/>
    <col min="3338" max="3338" width="8.625" style="3" customWidth="1"/>
    <col min="3339" max="3339" width="1.625" style="3" customWidth="1"/>
    <col min="3340" max="3584" width="9" style="3"/>
    <col min="3585" max="3585" width="3.25" style="3" customWidth="1"/>
    <col min="3586" max="3586" width="20.625" style="3" customWidth="1"/>
    <col min="3587" max="3587" width="4.125" style="3" customWidth="1"/>
    <col min="3588" max="3588" width="13.125" style="3" customWidth="1"/>
    <col min="3589" max="3589" width="4.625" style="3" customWidth="1"/>
    <col min="3590" max="3590" width="13.125" style="3" customWidth="1"/>
    <col min="3591" max="3591" width="4.625" style="3" customWidth="1"/>
    <col min="3592" max="3592" width="13.125" style="3" customWidth="1"/>
    <col min="3593" max="3593" width="4.625" style="3" customWidth="1"/>
    <col min="3594" max="3594" width="8.625" style="3" customWidth="1"/>
    <col min="3595" max="3595" width="1.625" style="3" customWidth="1"/>
    <col min="3596" max="3840" width="9" style="3"/>
    <col min="3841" max="3841" width="3.25" style="3" customWidth="1"/>
    <col min="3842" max="3842" width="20.625" style="3" customWidth="1"/>
    <col min="3843" max="3843" width="4.125" style="3" customWidth="1"/>
    <col min="3844" max="3844" width="13.125" style="3" customWidth="1"/>
    <col min="3845" max="3845" width="4.625" style="3" customWidth="1"/>
    <col min="3846" max="3846" width="13.125" style="3" customWidth="1"/>
    <col min="3847" max="3847" width="4.625" style="3" customWidth="1"/>
    <col min="3848" max="3848" width="13.125" style="3" customWidth="1"/>
    <col min="3849" max="3849" width="4.625" style="3" customWidth="1"/>
    <col min="3850" max="3850" width="8.625" style="3" customWidth="1"/>
    <col min="3851" max="3851" width="1.625" style="3" customWidth="1"/>
    <col min="3852" max="4096" width="9" style="3"/>
    <col min="4097" max="4097" width="3.25" style="3" customWidth="1"/>
    <col min="4098" max="4098" width="20.625" style="3" customWidth="1"/>
    <col min="4099" max="4099" width="4.125" style="3" customWidth="1"/>
    <col min="4100" max="4100" width="13.125" style="3" customWidth="1"/>
    <col min="4101" max="4101" width="4.625" style="3" customWidth="1"/>
    <col min="4102" max="4102" width="13.125" style="3" customWidth="1"/>
    <col min="4103" max="4103" width="4.625" style="3" customWidth="1"/>
    <col min="4104" max="4104" width="13.125" style="3" customWidth="1"/>
    <col min="4105" max="4105" width="4.625" style="3" customWidth="1"/>
    <col min="4106" max="4106" width="8.625" style="3" customWidth="1"/>
    <col min="4107" max="4107" width="1.625" style="3" customWidth="1"/>
    <col min="4108" max="4352" width="9" style="3"/>
    <col min="4353" max="4353" width="3.25" style="3" customWidth="1"/>
    <col min="4354" max="4354" width="20.625" style="3" customWidth="1"/>
    <col min="4355" max="4355" width="4.125" style="3" customWidth="1"/>
    <col min="4356" max="4356" width="13.125" style="3" customWidth="1"/>
    <col min="4357" max="4357" width="4.625" style="3" customWidth="1"/>
    <col min="4358" max="4358" width="13.125" style="3" customWidth="1"/>
    <col min="4359" max="4359" width="4.625" style="3" customWidth="1"/>
    <col min="4360" max="4360" width="13.125" style="3" customWidth="1"/>
    <col min="4361" max="4361" width="4.625" style="3" customWidth="1"/>
    <col min="4362" max="4362" width="8.625" style="3" customWidth="1"/>
    <col min="4363" max="4363" width="1.625" style="3" customWidth="1"/>
    <col min="4364" max="4608" width="9" style="3"/>
    <col min="4609" max="4609" width="3.25" style="3" customWidth="1"/>
    <col min="4610" max="4610" width="20.625" style="3" customWidth="1"/>
    <col min="4611" max="4611" width="4.125" style="3" customWidth="1"/>
    <col min="4612" max="4612" width="13.125" style="3" customWidth="1"/>
    <col min="4613" max="4613" width="4.625" style="3" customWidth="1"/>
    <col min="4614" max="4614" width="13.125" style="3" customWidth="1"/>
    <col min="4615" max="4615" width="4.625" style="3" customWidth="1"/>
    <col min="4616" max="4616" width="13.125" style="3" customWidth="1"/>
    <col min="4617" max="4617" width="4.625" style="3" customWidth="1"/>
    <col min="4618" max="4618" width="8.625" style="3" customWidth="1"/>
    <col min="4619" max="4619" width="1.625" style="3" customWidth="1"/>
    <col min="4620" max="4864" width="9" style="3"/>
    <col min="4865" max="4865" width="3.25" style="3" customWidth="1"/>
    <col min="4866" max="4866" width="20.625" style="3" customWidth="1"/>
    <col min="4867" max="4867" width="4.125" style="3" customWidth="1"/>
    <col min="4868" max="4868" width="13.125" style="3" customWidth="1"/>
    <col min="4869" max="4869" width="4.625" style="3" customWidth="1"/>
    <col min="4870" max="4870" width="13.125" style="3" customWidth="1"/>
    <col min="4871" max="4871" width="4.625" style="3" customWidth="1"/>
    <col min="4872" max="4872" width="13.125" style="3" customWidth="1"/>
    <col min="4873" max="4873" width="4.625" style="3" customWidth="1"/>
    <col min="4874" max="4874" width="8.625" style="3" customWidth="1"/>
    <col min="4875" max="4875" width="1.625" style="3" customWidth="1"/>
    <col min="4876" max="5120" width="9" style="3"/>
    <col min="5121" max="5121" width="3.25" style="3" customWidth="1"/>
    <col min="5122" max="5122" width="20.625" style="3" customWidth="1"/>
    <col min="5123" max="5123" width="4.125" style="3" customWidth="1"/>
    <col min="5124" max="5124" width="13.125" style="3" customWidth="1"/>
    <col min="5125" max="5125" width="4.625" style="3" customWidth="1"/>
    <col min="5126" max="5126" width="13.125" style="3" customWidth="1"/>
    <col min="5127" max="5127" width="4.625" style="3" customWidth="1"/>
    <col min="5128" max="5128" width="13.125" style="3" customWidth="1"/>
    <col min="5129" max="5129" width="4.625" style="3" customWidth="1"/>
    <col min="5130" max="5130" width="8.625" style="3" customWidth="1"/>
    <col min="5131" max="5131" width="1.625" style="3" customWidth="1"/>
    <col min="5132" max="5376" width="9" style="3"/>
    <col min="5377" max="5377" width="3.25" style="3" customWidth="1"/>
    <col min="5378" max="5378" width="20.625" style="3" customWidth="1"/>
    <col min="5379" max="5379" width="4.125" style="3" customWidth="1"/>
    <col min="5380" max="5380" width="13.125" style="3" customWidth="1"/>
    <col min="5381" max="5381" width="4.625" style="3" customWidth="1"/>
    <col min="5382" max="5382" width="13.125" style="3" customWidth="1"/>
    <col min="5383" max="5383" width="4.625" style="3" customWidth="1"/>
    <col min="5384" max="5384" width="13.125" style="3" customWidth="1"/>
    <col min="5385" max="5385" width="4.625" style="3" customWidth="1"/>
    <col min="5386" max="5386" width="8.625" style="3" customWidth="1"/>
    <col min="5387" max="5387" width="1.625" style="3" customWidth="1"/>
    <col min="5388" max="5632" width="9" style="3"/>
    <col min="5633" max="5633" width="3.25" style="3" customWidth="1"/>
    <col min="5634" max="5634" width="20.625" style="3" customWidth="1"/>
    <col min="5635" max="5635" width="4.125" style="3" customWidth="1"/>
    <col min="5636" max="5636" width="13.125" style="3" customWidth="1"/>
    <col min="5637" max="5637" width="4.625" style="3" customWidth="1"/>
    <col min="5638" max="5638" width="13.125" style="3" customWidth="1"/>
    <col min="5639" max="5639" width="4.625" style="3" customWidth="1"/>
    <col min="5640" max="5640" width="13.125" style="3" customWidth="1"/>
    <col min="5641" max="5641" width="4.625" style="3" customWidth="1"/>
    <col min="5642" max="5642" width="8.625" style="3" customWidth="1"/>
    <col min="5643" max="5643" width="1.625" style="3" customWidth="1"/>
    <col min="5644" max="5888" width="9" style="3"/>
    <col min="5889" max="5889" width="3.25" style="3" customWidth="1"/>
    <col min="5890" max="5890" width="20.625" style="3" customWidth="1"/>
    <col min="5891" max="5891" width="4.125" style="3" customWidth="1"/>
    <col min="5892" max="5892" width="13.125" style="3" customWidth="1"/>
    <col min="5893" max="5893" width="4.625" style="3" customWidth="1"/>
    <col min="5894" max="5894" width="13.125" style="3" customWidth="1"/>
    <col min="5895" max="5895" width="4.625" style="3" customWidth="1"/>
    <col min="5896" max="5896" width="13.125" style="3" customWidth="1"/>
    <col min="5897" max="5897" width="4.625" style="3" customWidth="1"/>
    <col min="5898" max="5898" width="8.625" style="3" customWidth="1"/>
    <col min="5899" max="5899" width="1.625" style="3" customWidth="1"/>
    <col min="5900" max="6144" width="9" style="3"/>
    <col min="6145" max="6145" width="3.25" style="3" customWidth="1"/>
    <col min="6146" max="6146" width="20.625" style="3" customWidth="1"/>
    <col min="6147" max="6147" width="4.125" style="3" customWidth="1"/>
    <col min="6148" max="6148" width="13.125" style="3" customWidth="1"/>
    <col min="6149" max="6149" width="4.625" style="3" customWidth="1"/>
    <col min="6150" max="6150" width="13.125" style="3" customWidth="1"/>
    <col min="6151" max="6151" width="4.625" style="3" customWidth="1"/>
    <col min="6152" max="6152" width="13.125" style="3" customWidth="1"/>
    <col min="6153" max="6153" width="4.625" style="3" customWidth="1"/>
    <col min="6154" max="6154" width="8.625" style="3" customWidth="1"/>
    <col min="6155" max="6155" width="1.625" style="3" customWidth="1"/>
    <col min="6156" max="6400" width="9" style="3"/>
    <col min="6401" max="6401" width="3.25" style="3" customWidth="1"/>
    <col min="6402" max="6402" width="20.625" style="3" customWidth="1"/>
    <col min="6403" max="6403" width="4.125" style="3" customWidth="1"/>
    <col min="6404" max="6404" width="13.125" style="3" customWidth="1"/>
    <col min="6405" max="6405" width="4.625" style="3" customWidth="1"/>
    <col min="6406" max="6406" width="13.125" style="3" customWidth="1"/>
    <col min="6407" max="6407" width="4.625" style="3" customWidth="1"/>
    <col min="6408" max="6408" width="13.125" style="3" customWidth="1"/>
    <col min="6409" max="6409" width="4.625" style="3" customWidth="1"/>
    <col min="6410" max="6410" width="8.625" style="3" customWidth="1"/>
    <col min="6411" max="6411" width="1.625" style="3" customWidth="1"/>
    <col min="6412" max="6656" width="9" style="3"/>
    <col min="6657" max="6657" width="3.25" style="3" customWidth="1"/>
    <col min="6658" max="6658" width="20.625" style="3" customWidth="1"/>
    <col min="6659" max="6659" width="4.125" style="3" customWidth="1"/>
    <col min="6660" max="6660" width="13.125" style="3" customWidth="1"/>
    <col min="6661" max="6661" width="4.625" style="3" customWidth="1"/>
    <col min="6662" max="6662" width="13.125" style="3" customWidth="1"/>
    <col min="6663" max="6663" width="4.625" style="3" customWidth="1"/>
    <col min="6664" max="6664" width="13.125" style="3" customWidth="1"/>
    <col min="6665" max="6665" width="4.625" style="3" customWidth="1"/>
    <col min="6666" max="6666" width="8.625" style="3" customWidth="1"/>
    <col min="6667" max="6667" width="1.625" style="3" customWidth="1"/>
    <col min="6668" max="6912" width="9" style="3"/>
    <col min="6913" max="6913" width="3.25" style="3" customWidth="1"/>
    <col min="6914" max="6914" width="20.625" style="3" customWidth="1"/>
    <col min="6915" max="6915" width="4.125" style="3" customWidth="1"/>
    <col min="6916" max="6916" width="13.125" style="3" customWidth="1"/>
    <col min="6917" max="6917" width="4.625" style="3" customWidth="1"/>
    <col min="6918" max="6918" width="13.125" style="3" customWidth="1"/>
    <col min="6919" max="6919" width="4.625" style="3" customWidth="1"/>
    <col min="6920" max="6920" width="13.125" style="3" customWidth="1"/>
    <col min="6921" max="6921" width="4.625" style="3" customWidth="1"/>
    <col min="6922" max="6922" width="8.625" style="3" customWidth="1"/>
    <col min="6923" max="6923" width="1.625" style="3" customWidth="1"/>
    <col min="6924" max="7168" width="9" style="3"/>
    <col min="7169" max="7169" width="3.25" style="3" customWidth="1"/>
    <col min="7170" max="7170" width="20.625" style="3" customWidth="1"/>
    <col min="7171" max="7171" width="4.125" style="3" customWidth="1"/>
    <col min="7172" max="7172" width="13.125" style="3" customWidth="1"/>
    <col min="7173" max="7173" width="4.625" style="3" customWidth="1"/>
    <col min="7174" max="7174" width="13.125" style="3" customWidth="1"/>
    <col min="7175" max="7175" width="4.625" style="3" customWidth="1"/>
    <col min="7176" max="7176" width="13.125" style="3" customWidth="1"/>
    <col min="7177" max="7177" width="4.625" style="3" customWidth="1"/>
    <col min="7178" max="7178" width="8.625" style="3" customWidth="1"/>
    <col min="7179" max="7179" width="1.625" style="3" customWidth="1"/>
    <col min="7180" max="7424" width="9" style="3"/>
    <col min="7425" max="7425" width="3.25" style="3" customWidth="1"/>
    <col min="7426" max="7426" width="20.625" style="3" customWidth="1"/>
    <col min="7427" max="7427" width="4.125" style="3" customWidth="1"/>
    <col min="7428" max="7428" width="13.125" style="3" customWidth="1"/>
    <col min="7429" max="7429" width="4.625" style="3" customWidth="1"/>
    <col min="7430" max="7430" width="13.125" style="3" customWidth="1"/>
    <col min="7431" max="7431" width="4.625" style="3" customWidth="1"/>
    <col min="7432" max="7432" width="13.125" style="3" customWidth="1"/>
    <col min="7433" max="7433" width="4.625" style="3" customWidth="1"/>
    <col min="7434" max="7434" width="8.625" style="3" customWidth="1"/>
    <col min="7435" max="7435" width="1.625" style="3" customWidth="1"/>
    <col min="7436" max="7680" width="9" style="3"/>
    <col min="7681" max="7681" width="3.25" style="3" customWidth="1"/>
    <col min="7682" max="7682" width="20.625" style="3" customWidth="1"/>
    <col min="7683" max="7683" width="4.125" style="3" customWidth="1"/>
    <col min="7684" max="7684" width="13.125" style="3" customWidth="1"/>
    <col min="7685" max="7685" width="4.625" style="3" customWidth="1"/>
    <col min="7686" max="7686" width="13.125" style="3" customWidth="1"/>
    <col min="7687" max="7687" width="4.625" style="3" customWidth="1"/>
    <col min="7688" max="7688" width="13.125" style="3" customWidth="1"/>
    <col min="7689" max="7689" width="4.625" style="3" customWidth="1"/>
    <col min="7690" max="7690" width="8.625" style="3" customWidth="1"/>
    <col min="7691" max="7691" width="1.625" style="3" customWidth="1"/>
    <col min="7692" max="7936" width="9" style="3"/>
    <col min="7937" max="7937" width="3.25" style="3" customWidth="1"/>
    <col min="7938" max="7938" width="20.625" style="3" customWidth="1"/>
    <col min="7939" max="7939" width="4.125" style="3" customWidth="1"/>
    <col min="7940" max="7940" width="13.125" style="3" customWidth="1"/>
    <col min="7941" max="7941" width="4.625" style="3" customWidth="1"/>
    <col min="7942" max="7942" width="13.125" style="3" customWidth="1"/>
    <col min="7943" max="7943" width="4.625" style="3" customWidth="1"/>
    <col min="7944" max="7944" width="13.125" style="3" customWidth="1"/>
    <col min="7945" max="7945" width="4.625" style="3" customWidth="1"/>
    <col min="7946" max="7946" width="8.625" style="3" customWidth="1"/>
    <col min="7947" max="7947" width="1.625" style="3" customWidth="1"/>
    <col min="7948" max="8192" width="9" style="3"/>
    <col min="8193" max="8193" width="3.25" style="3" customWidth="1"/>
    <col min="8194" max="8194" width="20.625" style="3" customWidth="1"/>
    <col min="8195" max="8195" width="4.125" style="3" customWidth="1"/>
    <col min="8196" max="8196" width="13.125" style="3" customWidth="1"/>
    <col min="8197" max="8197" width="4.625" style="3" customWidth="1"/>
    <col min="8198" max="8198" width="13.125" style="3" customWidth="1"/>
    <col min="8199" max="8199" width="4.625" style="3" customWidth="1"/>
    <col min="8200" max="8200" width="13.125" style="3" customWidth="1"/>
    <col min="8201" max="8201" width="4.625" style="3" customWidth="1"/>
    <col min="8202" max="8202" width="8.625" style="3" customWidth="1"/>
    <col min="8203" max="8203" width="1.625" style="3" customWidth="1"/>
    <col min="8204" max="8448" width="9" style="3"/>
    <col min="8449" max="8449" width="3.25" style="3" customWidth="1"/>
    <col min="8450" max="8450" width="20.625" style="3" customWidth="1"/>
    <col min="8451" max="8451" width="4.125" style="3" customWidth="1"/>
    <col min="8452" max="8452" width="13.125" style="3" customWidth="1"/>
    <col min="8453" max="8453" width="4.625" style="3" customWidth="1"/>
    <col min="8454" max="8454" width="13.125" style="3" customWidth="1"/>
    <col min="8455" max="8455" width="4.625" style="3" customWidth="1"/>
    <col min="8456" max="8456" width="13.125" style="3" customWidth="1"/>
    <col min="8457" max="8457" width="4.625" style="3" customWidth="1"/>
    <col min="8458" max="8458" width="8.625" style="3" customWidth="1"/>
    <col min="8459" max="8459" width="1.625" style="3" customWidth="1"/>
    <col min="8460" max="8704" width="9" style="3"/>
    <col min="8705" max="8705" width="3.25" style="3" customWidth="1"/>
    <col min="8706" max="8706" width="20.625" style="3" customWidth="1"/>
    <col min="8707" max="8707" width="4.125" style="3" customWidth="1"/>
    <col min="8708" max="8708" width="13.125" style="3" customWidth="1"/>
    <col min="8709" max="8709" width="4.625" style="3" customWidth="1"/>
    <col min="8710" max="8710" width="13.125" style="3" customWidth="1"/>
    <col min="8711" max="8711" width="4.625" style="3" customWidth="1"/>
    <col min="8712" max="8712" width="13.125" style="3" customWidth="1"/>
    <col min="8713" max="8713" width="4.625" style="3" customWidth="1"/>
    <col min="8714" max="8714" width="8.625" style="3" customWidth="1"/>
    <col min="8715" max="8715" width="1.625" style="3" customWidth="1"/>
    <col min="8716" max="8960" width="9" style="3"/>
    <col min="8961" max="8961" width="3.25" style="3" customWidth="1"/>
    <col min="8962" max="8962" width="20.625" style="3" customWidth="1"/>
    <col min="8963" max="8963" width="4.125" style="3" customWidth="1"/>
    <col min="8964" max="8964" width="13.125" style="3" customWidth="1"/>
    <col min="8965" max="8965" width="4.625" style="3" customWidth="1"/>
    <col min="8966" max="8966" width="13.125" style="3" customWidth="1"/>
    <col min="8967" max="8967" width="4.625" style="3" customWidth="1"/>
    <col min="8968" max="8968" width="13.125" style="3" customWidth="1"/>
    <col min="8969" max="8969" width="4.625" style="3" customWidth="1"/>
    <col min="8970" max="8970" width="8.625" style="3" customWidth="1"/>
    <col min="8971" max="8971" width="1.625" style="3" customWidth="1"/>
    <col min="8972" max="9216" width="9" style="3"/>
    <col min="9217" max="9217" width="3.25" style="3" customWidth="1"/>
    <col min="9218" max="9218" width="20.625" style="3" customWidth="1"/>
    <col min="9219" max="9219" width="4.125" style="3" customWidth="1"/>
    <col min="9220" max="9220" width="13.125" style="3" customWidth="1"/>
    <col min="9221" max="9221" width="4.625" style="3" customWidth="1"/>
    <col min="9222" max="9222" width="13.125" style="3" customWidth="1"/>
    <col min="9223" max="9223" width="4.625" style="3" customWidth="1"/>
    <col min="9224" max="9224" width="13.125" style="3" customWidth="1"/>
    <col min="9225" max="9225" width="4.625" style="3" customWidth="1"/>
    <col min="9226" max="9226" width="8.625" style="3" customWidth="1"/>
    <col min="9227" max="9227" width="1.625" style="3" customWidth="1"/>
    <col min="9228" max="9472" width="9" style="3"/>
    <col min="9473" max="9473" width="3.25" style="3" customWidth="1"/>
    <col min="9474" max="9474" width="20.625" style="3" customWidth="1"/>
    <col min="9475" max="9475" width="4.125" style="3" customWidth="1"/>
    <col min="9476" max="9476" width="13.125" style="3" customWidth="1"/>
    <col min="9477" max="9477" width="4.625" style="3" customWidth="1"/>
    <col min="9478" max="9478" width="13.125" style="3" customWidth="1"/>
    <col min="9479" max="9479" width="4.625" style="3" customWidth="1"/>
    <col min="9480" max="9480" width="13.125" style="3" customWidth="1"/>
    <col min="9481" max="9481" width="4.625" style="3" customWidth="1"/>
    <col min="9482" max="9482" width="8.625" style="3" customWidth="1"/>
    <col min="9483" max="9483" width="1.625" style="3" customWidth="1"/>
    <col min="9484" max="9728" width="9" style="3"/>
    <col min="9729" max="9729" width="3.25" style="3" customWidth="1"/>
    <col min="9730" max="9730" width="20.625" style="3" customWidth="1"/>
    <col min="9731" max="9731" width="4.125" style="3" customWidth="1"/>
    <col min="9732" max="9732" width="13.125" style="3" customWidth="1"/>
    <col min="9733" max="9733" width="4.625" style="3" customWidth="1"/>
    <col min="9734" max="9734" width="13.125" style="3" customWidth="1"/>
    <col min="9735" max="9735" width="4.625" style="3" customWidth="1"/>
    <col min="9736" max="9736" width="13.125" style="3" customWidth="1"/>
    <col min="9737" max="9737" width="4.625" style="3" customWidth="1"/>
    <col min="9738" max="9738" width="8.625" style="3" customWidth="1"/>
    <col min="9739" max="9739" width="1.625" style="3" customWidth="1"/>
    <col min="9740" max="9984" width="9" style="3"/>
    <col min="9985" max="9985" width="3.25" style="3" customWidth="1"/>
    <col min="9986" max="9986" width="20.625" style="3" customWidth="1"/>
    <col min="9987" max="9987" width="4.125" style="3" customWidth="1"/>
    <col min="9988" max="9988" width="13.125" style="3" customWidth="1"/>
    <col min="9989" max="9989" width="4.625" style="3" customWidth="1"/>
    <col min="9990" max="9990" width="13.125" style="3" customWidth="1"/>
    <col min="9991" max="9991" width="4.625" style="3" customWidth="1"/>
    <col min="9992" max="9992" width="13.125" style="3" customWidth="1"/>
    <col min="9993" max="9993" width="4.625" style="3" customWidth="1"/>
    <col min="9994" max="9994" width="8.625" style="3" customWidth="1"/>
    <col min="9995" max="9995" width="1.625" style="3" customWidth="1"/>
    <col min="9996" max="10240" width="9" style="3"/>
    <col min="10241" max="10241" width="3.25" style="3" customWidth="1"/>
    <col min="10242" max="10242" width="20.625" style="3" customWidth="1"/>
    <col min="10243" max="10243" width="4.125" style="3" customWidth="1"/>
    <col min="10244" max="10244" width="13.125" style="3" customWidth="1"/>
    <col min="10245" max="10245" width="4.625" style="3" customWidth="1"/>
    <col min="10246" max="10246" width="13.125" style="3" customWidth="1"/>
    <col min="10247" max="10247" width="4.625" style="3" customWidth="1"/>
    <col min="10248" max="10248" width="13.125" style="3" customWidth="1"/>
    <col min="10249" max="10249" width="4.625" style="3" customWidth="1"/>
    <col min="10250" max="10250" width="8.625" style="3" customWidth="1"/>
    <col min="10251" max="10251" width="1.625" style="3" customWidth="1"/>
    <col min="10252" max="10496" width="9" style="3"/>
    <col min="10497" max="10497" width="3.25" style="3" customWidth="1"/>
    <col min="10498" max="10498" width="20.625" style="3" customWidth="1"/>
    <col min="10499" max="10499" width="4.125" style="3" customWidth="1"/>
    <col min="10500" max="10500" width="13.125" style="3" customWidth="1"/>
    <col min="10501" max="10501" width="4.625" style="3" customWidth="1"/>
    <col min="10502" max="10502" width="13.125" style="3" customWidth="1"/>
    <col min="10503" max="10503" width="4.625" style="3" customWidth="1"/>
    <col min="10504" max="10504" width="13.125" style="3" customWidth="1"/>
    <col min="10505" max="10505" width="4.625" style="3" customWidth="1"/>
    <col min="10506" max="10506" width="8.625" style="3" customWidth="1"/>
    <col min="10507" max="10507" width="1.625" style="3" customWidth="1"/>
    <col min="10508" max="10752" width="9" style="3"/>
    <col min="10753" max="10753" width="3.25" style="3" customWidth="1"/>
    <col min="10754" max="10754" width="20.625" style="3" customWidth="1"/>
    <col min="10755" max="10755" width="4.125" style="3" customWidth="1"/>
    <col min="10756" max="10756" width="13.125" style="3" customWidth="1"/>
    <col min="10757" max="10757" width="4.625" style="3" customWidth="1"/>
    <col min="10758" max="10758" width="13.125" style="3" customWidth="1"/>
    <col min="10759" max="10759" width="4.625" style="3" customWidth="1"/>
    <col min="10760" max="10760" width="13.125" style="3" customWidth="1"/>
    <col min="10761" max="10761" width="4.625" style="3" customWidth="1"/>
    <col min="10762" max="10762" width="8.625" style="3" customWidth="1"/>
    <col min="10763" max="10763" width="1.625" style="3" customWidth="1"/>
    <col min="10764" max="11008" width="9" style="3"/>
    <col min="11009" max="11009" width="3.25" style="3" customWidth="1"/>
    <col min="11010" max="11010" width="20.625" style="3" customWidth="1"/>
    <col min="11011" max="11011" width="4.125" style="3" customWidth="1"/>
    <col min="11012" max="11012" width="13.125" style="3" customWidth="1"/>
    <col min="11013" max="11013" width="4.625" style="3" customWidth="1"/>
    <col min="11014" max="11014" width="13.125" style="3" customWidth="1"/>
    <col min="11015" max="11015" width="4.625" style="3" customWidth="1"/>
    <col min="11016" max="11016" width="13.125" style="3" customWidth="1"/>
    <col min="11017" max="11017" width="4.625" style="3" customWidth="1"/>
    <col min="11018" max="11018" width="8.625" style="3" customWidth="1"/>
    <col min="11019" max="11019" width="1.625" style="3" customWidth="1"/>
    <col min="11020" max="11264" width="9" style="3"/>
    <col min="11265" max="11265" width="3.25" style="3" customWidth="1"/>
    <col min="11266" max="11266" width="20.625" style="3" customWidth="1"/>
    <col min="11267" max="11267" width="4.125" style="3" customWidth="1"/>
    <col min="11268" max="11268" width="13.125" style="3" customWidth="1"/>
    <col min="11269" max="11269" width="4.625" style="3" customWidth="1"/>
    <col min="11270" max="11270" width="13.125" style="3" customWidth="1"/>
    <col min="11271" max="11271" width="4.625" style="3" customWidth="1"/>
    <col min="11272" max="11272" width="13.125" style="3" customWidth="1"/>
    <col min="11273" max="11273" width="4.625" style="3" customWidth="1"/>
    <col min="11274" max="11274" width="8.625" style="3" customWidth="1"/>
    <col min="11275" max="11275" width="1.625" style="3" customWidth="1"/>
    <col min="11276" max="11520" width="9" style="3"/>
    <col min="11521" max="11521" width="3.25" style="3" customWidth="1"/>
    <col min="11522" max="11522" width="20.625" style="3" customWidth="1"/>
    <col min="11523" max="11523" width="4.125" style="3" customWidth="1"/>
    <col min="11524" max="11524" width="13.125" style="3" customWidth="1"/>
    <col min="11525" max="11525" width="4.625" style="3" customWidth="1"/>
    <col min="11526" max="11526" width="13.125" style="3" customWidth="1"/>
    <col min="11527" max="11527" width="4.625" style="3" customWidth="1"/>
    <col min="11528" max="11528" width="13.125" style="3" customWidth="1"/>
    <col min="11529" max="11529" width="4.625" style="3" customWidth="1"/>
    <col min="11530" max="11530" width="8.625" style="3" customWidth="1"/>
    <col min="11531" max="11531" width="1.625" style="3" customWidth="1"/>
    <col min="11532" max="11776" width="9" style="3"/>
    <col min="11777" max="11777" width="3.25" style="3" customWidth="1"/>
    <col min="11778" max="11778" width="20.625" style="3" customWidth="1"/>
    <col min="11779" max="11779" width="4.125" style="3" customWidth="1"/>
    <col min="11780" max="11780" width="13.125" style="3" customWidth="1"/>
    <col min="11781" max="11781" width="4.625" style="3" customWidth="1"/>
    <col min="11782" max="11782" width="13.125" style="3" customWidth="1"/>
    <col min="11783" max="11783" width="4.625" style="3" customWidth="1"/>
    <col min="11784" max="11784" width="13.125" style="3" customWidth="1"/>
    <col min="11785" max="11785" width="4.625" style="3" customWidth="1"/>
    <col min="11786" max="11786" width="8.625" style="3" customWidth="1"/>
    <col min="11787" max="11787" width="1.625" style="3" customWidth="1"/>
    <col min="11788" max="12032" width="9" style="3"/>
    <col min="12033" max="12033" width="3.25" style="3" customWidth="1"/>
    <col min="12034" max="12034" width="20.625" style="3" customWidth="1"/>
    <col min="12035" max="12035" width="4.125" style="3" customWidth="1"/>
    <col min="12036" max="12036" width="13.125" style="3" customWidth="1"/>
    <col min="12037" max="12037" width="4.625" style="3" customWidth="1"/>
    <col min="12038" max="12038" width="13.125" style="3" customWidth="1"/>
    <col min="12039" max="12039" width="4.625" style="3" customWidth="1"/>
    <col min="12040" max="12040" width="13.125" style="3" customWidth="1"/>
    <col min="12041" max="12041" width="4.625" style="3" customWidth="1"/>
    <col min="12042" max="12042" width="8.625" style="3" customWidth="1"/>
    <col min="12043" max="12043" width="1.625" style="3" customWidth="1"/>
    <col min="12044" max="12288" width="9" style="3"/>
    <col min="12289" max="12289" width="3.25" style="3" customWidth="1"/>
    <col min="12290" max="12290" width="20.625" style="3" customWidth="1"/>
    <col min="12291" max="12291" width="4.125" style="3" customWidth="1"/>
    <col min="12292" max="12292" width="13.125" style="3" customWidth="1"/>
    <col min="12293" max="12293" width="4.625" style="3" customWidth="1"/>
    <col min="12294" max="12294" width="13.125" style="3" customWidth="1"/>
    <col min="12295" max="12295" width="4.625" style="3" customWidth="1"/>
    <col min="12296" max="12296" width="13.125" style="3" customWidth="1"/>
    <col min="12297" max="12297" width="4.625" style="3" customWidth="1"/>
    <col min="12298" max="12298" width="8.625" style="3" customWidth="1"/>
    <col min="12299" max="12299" width="1.625" style="3" customWidth="1"/>
    <col min="12300" max="12544" width="9" style="3"/>
    <col min="12545" max="12545" width="3.25" style="3" customWidth="1"/>
    <col min="12546" max="12546" width="20.625" style="3" customWidth="1"/>
    <col min="12547" max="12547" width="4.125" style="3" customWidth="1"/>
    <col min="12548" max="12548" width="13.125" style="3" customWidth="1"/>
    <col min="12549" max="12549" width="4.625" style="3" customWidth="1"/>
    <col min="12550" max="12550" width="13.125" style="3" customWidth="1"/>
    <col min="12551" max="12551" width="4.625" style="3" customWidth="1"/>
    <col min="12552" max="12552" width="13.125" style="3" customWidth="1"/>
    <col min="12553" max="12553" width="4.625" style="3" customWidth="1"/>
    <col min="12554" max="12554" width="8.625" style="3" customWidth="1"/>
    <col min="12555" max="12555" width="1.625" style="3" customWidth="1"/>
    <col min="12556" max="12800" width="9" style="3"/>
    <col min="12801" max="12801" width="3.25" style="3" customWidth="1"/>
    <col min="12802" max="12802" width="20.625" style="3" customWidth="1"/>
    <col min="12803" max="12803" width="4.125" style="3" customWidth="1"/>
    <col min="12804" max="12804" width="13.125" style="3" customWidth="1"/>
    <col min="12805" max="12805" width="4.625" style="3" customWidth="1"/>
    <col min="12806" max="12806" width="13.125" style="3" customWidth="1"/>
    <col min="12807" max="12807" width="4.625" style="3" customWidth="1"/>
    <col min="12808" max="12808" width="13.125" style="3" customWidth="1"/>
    <col min="12809" max="12809" width="4.625" style="3" customWidth="1"/>
    <col min="12810" max="12810" width="8.625" style="3" customWidth="1"/>
    <col min="12811" max="12811" width="1.625" style="3" customWidth="1"/>
    <col min="12812" max="13056" width="9" style="3"/>
    <col min="13057" max="13057" width="3.25" style="3" customWidth="1"/>
    <col min="13058" max="13058" width="20.625" style="3" customWidth="1"/>
    <col min="13059" max="13059" width="4.125" style="3" customWidth="1"/>
    <col min="13060" max="13060" width="13.125" style="3" customWidth="1"/>
    <col min="13061" max="13061" width="4.625" style="3" customWidth="1"/>
    <col min="13062" max="13062" width="13.125" style="3" customWidth="1"/>
    <col min="13063" max="13063" width="4.625" style="3" customWidth="1"/>
    <col min="13064" max="13064" width="13.125" style="3" customWidth="1"/>
    <col min="13065" max="13065" width="4.625" style="3" customWidth="1"/>
    <col min="13066" max="13066" width="8.625" style="3" customWidth="1"/>
    <col min="13067" max="13067" width="1.625" style="3" customWidth="1"/>
    <col min="13068" max="13312" width="9" style="3"/>
    <col min="13313" max="13313" width="3.25" style="3" customWidth="1"/>
    <col min="13314" max="13314" width="20.625" style="3" customWidth="1"/>
    <col min="13315" max="13315" width="4.125" style="3" customWidth="1"/>
    <col min="13316" max="13316" width="13.125" style="3" customWidth="1"/>
    <col min="13317" max="13317" width="4.625" style="3" customWidth="1"/>
    <col min="13318" max="13318" width="13.125" style="3" customWidth="1"/>
    <col min="13319" max="13319" width="4.625" style="3" customWidth="1"/>
    <col min="13320" max="13320" width="13.125" style="3" customWidth="1"/>
    <col min="13321" max="13321" width="4.625" style="3" customWidth="1"/>
    <col min="13322" max="13322" width="8.625" style="3" customWidth="1"/>
    <col min="13323" max="13323" width="1.625" style="3" customWidth="1"/>
    <col min="13324" max="13568" width="9" style="3"/>
    <col min="13569" max="13569" width="3.25" style="3" customWidth="1"/>
    <col min="13570" max="13570" width="20.625" style="3" customWidth="1"/>
    <col min="13571" max="13571" width="4.125" style="3" customWidth="1"/>
    <col min="13572" max="13572" width="13.125" style="3" customWidth="1"/>
    <col min="13573" max="13573" width="4.625" style="3" customWidth="1"/>
    <col min="13574" max="13574" width="13.125" style="3" customWidth="1"/>
    <col min="13575" max="13575" width="4.625" style="3" customWidth="1"/>
    <col min="13576" max="13576" width="13.125" style="3" customWidth="1"/>
    <col min="13577" max="13577" width="4.625" style="3" customWidth="1"/>
    <col min="13578" max="13578" width="8.625" style="3" customWidth="1"/>
    <col min="13579" max="13579" width="1.625" style="3" customWidth="1"/>
    <col min="13580" max="13824" width="9" style="3"/>
    <col min="13825" max="13825" width="3.25" style="3" customWidth="1"/>
    <col min="13826" max="13826" width="20.625" style="3" customWidth="1"/>
    <col min="13827" max="13827" width="4.125" style="3" customWidth="1"/>
    <col min="13828" max="13828" width="13.125" style="3" customWidth="1"/>
    <col min="13829" max="13829" width="4.625" style="3" customWidth="1"/>
    <col min="13830" max="13830" width="13.125" style="3" customWidth="1"/>
    <col min="13831" max="13831" width="4.625" style="3" customWidth="1"/>
    <col min="13832" max="13832" width="13.125" style="3" customWidth="1"/>
    <col min="13833" max="13833" width="4.625" style="3" customWidth="1"/>
    <col min="13834" max="13834" width="8.625" style="3" customWidth="1"/>
    <col min="13835" max="13835" width="1.625" style="3" customWidth="1"/>
    <col min="13836" max="14080" width="9" style="3"/>
    <col min="14081" max="14081" width="3.25" style="3" customWidth="1"/>
    <col min="14082" max="14082" width="20.625" style="3" customWidth="1"/>
    <col min="14083" max="14083" width="4.125" style="3" customWidth="1"/>
    <col min="14084" max="14084" width="13.125" style="3" customWidth="1"/>
    <col min="14085" max="14085" width="4.625" style="3" customWidth="1"/>
    <col min="14086" max="14086" width="13.125" style="3" customWidth="1"/>
    <col min="14087" max="14087" width="4.625" style="3" customWidth="1"/>
    <col min="14088" max="14088" width="13.125" style="3" customWidth="1"/>
    <col min="14089" max="14089" width="4.625" style="3" customWidth="1"/>
    <col min="14090" max="14090" width="8.625" style="3" customWidth="1"/>
    <col min="14091" max="14091" width="1.625" style="3" customWidth="1"/>
    <col min="14092" max="14336" width="9" style="3"/>
    <col min="14337" max="14337" width="3.25" style="3" customWidth="1"/>
    <col min="14338" max="14338" width="20.625" style="3" customWidth="1"/>
    <col min="14339" max="14339" width="4.125" style="3" customWidth="1"/>
    <col min="14340" max="14340" width="13.125" style="3" customWidth="1"/>
    <col min="14341" max="14341" width="4.625" style="3" customWidth="1"/>
    <col min="14342" max="14342" width="13.125" style="3" customWidth="1"/>
    <col min="14343" max="14343" width="4.625" style="3" customWidth="1"/>
    <col min="14344" max="14344" width="13.125" style="3" customWidth="1"/>
    <col min="14345" max="14345" width="4.625" style="3" customWidth="1"/>
    <col min="14346" max="14346" width="8.625" style="3" customWidth="1"/>
    <col min="14347" max="14347" width="1.625" style="3" customWidth="1"/>
    <col min="14348" max="14592" width="9" style="3"/>
    <col min="14593" max="14593" width="3.25" style="3" customWidth="1"/>
    <col min="14594" max="14594" width="20.625" style="3" customWidth="1"/>
    <col min="14595" max="14595" width="4.125" style="3" customWidth="1"/>
    <col min="14596" max="14596" width="13.125" style="3" customWidth="1"/>
    <col min="14597" max="14597" width="4.625" style="3" customWidth="1"/>
    <col min="14598" max="14598" width="13.125" style="3" customWidth="1"/>
    <col min="14599" max="14599" width="4.625" style="3" customWidth="1"/>
    <col min="14600" max="14600" width="13.125" style="3" customWidth="1"/>
    <col min="14601" max="14601" width="4.625" style="3" customWidth="1"/>
    <col min="14602" max="14602" width="8.625" style="3" customWidth="1"/>
    <col min="14603" max="14603" width="1.625" style="3" customWidth="1"/>
    <col min="14604" max="14848" width="9" style="3"/>
    <col min="14849" max="14849" width="3.25" style="3" customWidth="1"/>
    <col min="14850" max="14850" width="20.625" style="3" customWidth="1"/>
    <col min="14851" max="14851" width="4.125" style="3" customWidth="1"/>
    <col min="14852" max="14852" width="13.125" style="3" customWidth="1"/>
    <col min="14853" max="14853" width="4.625" style="3" customWidth="1"/>
    <col min="14854" max="14854" width="13.125" style="3" customWidth="1"/>
    <col min="14855" max="14855" width="4.625" style="3" customWidth="1"/>
    <col min="14856" max="14856" width="13.125" style="3" customWidth="1"/>
    <col min="14857" max="14857" width="4.625" style="3" customWidth="1"/>
    <col min="14858" max="14858" width="8.625" style="3" customWidth="1"/>
    <col min="14859" max="14859" width="1.625" style="3" customWidth="1"/>
    <col min="14860" max="15104" width="9" style="3"/>
    <col min="15105" max="15105" width="3.25" style="3" customWidth="1"/>
    <col min="15106" max="15106" width="20.625" style="3" customWidth="1"/>
    <col min="15107" max="15107" width="4.125" style="3" customWidth="1"/>
    <col min="15108" max="15108" width="13.125" style="3" customWidth="1"/>
    <col min="15109" max="15109" width="4.625" style="3" customWidth="1"/>
    <col min="15110" max="15110" width="13.125" style="3" customWidth="1"/>
    <col min="15111" max="15111" width="4.625" style="3" customWidth="1"/>
    <col min="15112" max="15112" width="13.125" style="3" customWidth="1"/>
    <col min="15113" max="15113" width="4.625" style="3" customWidth="1"/>
    <col min="15114" max="15114" width="8.625" style="3" customWidth="1"/>
    <col min="15115" max="15115" width="1.625" style="3" customWidth="1"/>
    <col min="15116" max="15360" width="9" style="3"/>
    <col min="15361" max="15361" width="3.25" style="3" customWidth="1"/>
    <col min="15362" max="15362" width="20.625" style="3" customWidth="1"/>
    <col min="15363" max="15363" width="4.125" style="3" customWidth="1"/>
    <col min="15364" max="15364" width="13.125" style="3" customWidth="1"/>
    <col min="15365" max="15365" width="4.625" style="3" customWidth="1"/>
    <col min="15366" max="15366" width="13.125" style="3" customWidth="1"/>
    <col min="15367" max="15367" width="4.625" style="3" customWidth="1"/>
    <col min="15368" max="15368" width="13.125" style="3" customWidth="1"/>
    <col min="15369" max="15369" width="4.625" style="3" customWidth="1"/>
    <col min="15370" max="15370" width="8.625" style="3" customWidth="1"/>
    <col min="15371" max="15371" width="1.625" style="3" customWidth="1"/>
    <col min="15372" max="15616" width="9" style="3"/>
    <col min="15617" max="15617" width="3.25" style="3" customWidth="1"/>
    <col min="15618" max="15618" width="20.625" style="3" customWidth="1"/>
    <col min="15619" max="15619" width="4.125" style="3" customWidth="1"/>
    <col min="15620" max="15620" width="13.125" style="3" customWidth="1"/>
    <col min="15621" max="15621" width="4.625" style="3" customWidth="1"/>
    <col min="15622" max="15622" width="13.125" style="3" customWidth="1"/>
    <col min="15623" max="15623" width="4.625" style="3" customWidth="1"/>
    <col min="15624" max="15624" width="13.125" style="3" customWidth="1"/>
    <col min="15625" max="15625" width="4.625" style="3" customWidth="1"/>
    <col min="15626" max="15626" width="8.625" style="3" customWidth="1"/>
    <col min="15627" max="15627" width="1.625" style="3" customWidth="1"/>
    <col min="15628" max="15872" width="9" style="3"/>
    <col min="15873" max="15873" width="3.25" style="3" customWidth="1"/>
    <col min="15874" max="15874" width="20.625" style="3" customWidth="1"/>
    <col min="15875" max="15875" width="4.125" style="3" customWidth="1"/>
    <col min="15876" max="15876" width="13.125" style="3" customWidth="1"/>
    <col min="15877" max="15877" width="4.625" style="3" customWidth="1"/>
    <col min="15878" max="15878" width="13.125" style="3" customWidth="1"/>
    <col min="15879" max="15879" width="4.625" style="3" customWidth="1"/>
    <col min="15880" max="15880" width="13.125" style="3" customWidth="1"/>
    <col min="15881" max="15881" width="4.625" style="3" customWidth="1"/>
    <col min="15882" max="15882" width="8.625" style="3" customWidth="1"/>
    <col min="15883" max="15883" width="1.625" style="3" customWidth="1"/>
    <col min="15884" max="16128" width="9" style="3"/>
    <col min="16129" max="16129" width="3.25" style="3" customWidth="1"/>
    <col min="16130" max="16130" width="20.625" style="3" customWidth="1"/>
    <col min="16131" max="16131" width="4.125" style="3" customWidth="1"/>
    <col min="16132" max="16132" width="13.125" style="3" customWidth="1"/>
    <col min="16133" max="16133" width="4.625" style="3" customWidth="1"/>
    <col min="16134" max="16134" width="13.125" style="3" customWidth="1"/>
    <col min="16135" max="16135" width="4.625" style="3" customWidth="1"/>
    <col min="16136" max="16136" width="13.125" style="3" customWidth="1"/>
    <col min="16137" max="16137" width="4.625" style="3" customWidth="1"/>
    <col min="16138" max="16138" width="8.625" style="3" customWidth="1"/>
    <col min="16139" max="16139" width="1.625" style="3" customWidth="1"/>
    <col min="16140" max="16384" width="9" style="3"/>
  </cols>
  <sheetData>
    <row r="1" spans="1:15" ht="14.1" customHeight="1">
      <c r="A1" s="65" t="s">
        <v>163</v>
      </c>
    </row>
    <row r="2" spans="1:15" s="6" customFormat="1" ht="20.100000000000001" customHeight="1">
      <c r="A2" s="109" t="s">
        <v>114</v>
      </c>
      <c r="B2" s="109"/>
      <c r="C2" s="109"/>
      <c r="D2" s="109"/>
      <c r="E2" s="109"/>
      <c r="F2" s="109"/>
      <c r="G2" s="109"/>
      <c r="H2" s="109"/>
      <c r="I2" s="109"/>
      <c r="J2" s="109"/>
      <c r="K2" s="5"/>
    </row>
    <row r="3" spans="1:15" ht="14.1" customHeight="1"/>
    <row r="4" spans="1:15" ht="29.25" customHeight="1">
      <c r="A4" s="83" t="s">
        <v>115</v>
      </c>
      <c r="B4" s="83"/>
      <c r="C4" s="83"/>
      <c r="D4" s="83"/>
      <c r="E4" s="83"/>
      <c r="F4" s="83"/>
      <c r="G4" s="83"/>
      <c r="H4" s="83"/>
      <c r="I4" s="83"/>
      <c r="J4" s="83"/>
    </row>
    <row r="5" spans="1:15" ht="20.25" customHeight="1">
      <c r="A5" s="84" t="s">
        <v>11</v>
      </c>
      <c r="B5" s="85"/>
      <c r="C5" s="86"/>
      <c r="D5" s="87"/>
      <c r="E5" s="87"/>
      <c r="F5" s="87"/>
      <c r="G5" s="87"/>
      <c r="H5" s="87"/>
      <c r="I5" s="87"/>
      <c r="J5" s="88"/>
    </row>
    <row r="6" spans="1:15" ht="20.25" customHeight="1">
      <c r="A6" s="84" t="s">
        <v>12</v>
      </c>
      <c r="B6" s="85"/>
      <c r="C6" s="86"/>
      <c r="D6" s="87"/>
      <c r="E6" s="87"/>
      <c r="F6" s="87"/>
      <c r="G6" s="87"/>
      <c r="H6" s="87"/>
      <c r="I6" s="87"/>
      <c r="J6" s="88"/>
    </row>
    <row r="7" spans="1:15" s="2" customFormat="1" ht="18" customHeight="1">
      <c r="A7" s="89" t="s">
        <v>13</v>
      </c>
      <c r="B7" s="89"/>
      <c r="C7" s="91" t="s">
        <v>116</v>
      </c>
      <c r="D7" s="90" t="s">
        <v>117</v>
      </c>
      <c r="E7" s="90"/>
      <c r="F7" s="90"/>
      <c r="G7" s="90"/>
      <c r="H7" s="90"/>
      <c r="I7" s="90"/>
      <c r="J7" s="90"/>
    </row>
    <row r="8" spans="1:15" s="2" customFormat="1" ht="18" customHeight="1">
      <c r="A8" s="90"/>
      <c r="B8" s="90"/>
      <c r="C8" s="92"/>
      <c r="D8" s="93" t="s">
        <v>118</v>
      </c>
      <c r="E8" s="93"/>
      <c r="F8" s="95" t="s">
        <v>119</v>
      </c>
      <c r="G8" s="96"/>
      <c r="H8" s="93" t="s">
        <v>120</v>
      </c>
      <c r="I8" s="93"/>
      <c r="J8" s="99" t="s">
        <v>0</v>
      </c>
    </row>
    <row r="9" spans="1:15" s="2" customFormat="1" ht="18" customHeight="1">
      <c r="A9" s="90"/>
      <c r="B9" s="90"/>
      <c r="C9" s="92"/>
      <c r="D9" s="94"/>
      <c r="E9" s="94"/>
      <c r="F9" s="97"/>
      <c r="G9" s="98"/>
      <c r="H9" s="94"/>
      <c r="I9" s="94"/>
      <c r="J9" s="100"/>
    </row>
    <row r="10" spans="1:15" s="2" customFormat="1" ht="18" customHeight="1">
      <c r="A10" s="7" t="s">
        <v>121</v>
      </c>
      <c r="B10" s="8" t="s">
        <v>20</v>
      </c>
      <c r="C10" s="9">
        <v>2</v>
      </c>
      <c r="D10" s="10" t="s">
        <v>21</v>
      </c>
      <c r="E10" s="12"/>
      <c r="F10" s="11" t="s">
        <v>22</v>
      </c>
      <c r="G10" s="12"/>
      <c r="H10" s="10" t="s">
        <v>23</v>
      </c>
      <c r="I10" s="12"/>
      <c r="J10" s="13">
        <f>IF(I10="○",C10*5,IF(G10="○",C10*3,IF(E10="○",C10*1,0)))</f>
        <v>0</v>
      </c>
    </row>
    <row r="11" spans="1:15" s="2" customFormat="1" ht="18" customHeight="1">
      <c r="A11" s="14" t="s">
        <v>122</v>
      </c>
      <c r="B11" s="15" t="s">
        <v>25</v>
      </c>
      <c r="C11" s="16">
        <v>1</v>
      </c>
      <c r="D11" s="17" t="s">
        <v>26</v>
      </c>
      <c r="E11" s="19"/>
      <c r="F11" s="18" t="s">
        <v>27</v>
      </c>
      <c r="G11" s="19"/>
      <c r="H11" s="101"/>
      <c r="I11" s="102"/>
      <c r="J11" s="20">
        <f t="shared" ref="J11:J21" si="0">IF(I11="○",C11*5,IF(G11="○",C11*3,IF(E11="○",C11*1,0)))</f>
        <v>0</v>
      </c>
    </row>
    <row r="12" spans="1:15" s="2" customFormat="1" ht="18" customHeight="1">
      <c r="A12" s="14" t="s">
        <v>123</v>
      </c>
      <c r="B12" s="15" t="s">
        <v>124</v>
      </c>
      <c r="C12" s="16">
        <v>2</v>
      </c>
      <c r="D12" s="17" t="s">
        <v>125</v>
      </c>
      <c r="E12" s="19"/>
      <c r="F12" s="18" t="s">
        <v>36</v>
      </c>
      <c r="G12" s="19"/>
      <c r="H12" s="17" t="s">
        <v>37</v>
      </c>
      <c r="I12" s="19"/>
      <c r="J12" s="20">
        <f t="shared" si="0"/>
        <v>0</v>
      </c>
    </row>
    <row r="13" spans="1:15" s="2" customFormat="1" ht="18" customHeight="1">
      <c r="A13" s="14" t="s">
        <v>126</v>
      </c>
      <c r="B13" s="15" t="s">
        <v>39</v>
      </c>
      <c r="C13" s="16">
        <v>3</v>
      </c>
      <c r="D13" s="23" t="s">
        <v>40</v>
      </c>
      <c r="E13" s="19"/>
      <c r="F13" s="101"/>
      <c r="G13" s="102"/>
      <c r="H13" s="101"/>
      <c r="I13" s="102"/>
      <c r="J13" s="20">
        <f t="shared" si="0"/>
        <v>0</v>
      </c>
    </row>
    <row r="14" spans="1:15" s="2" customFormat="1" ht="28.5" customHeight="1">
      <c r="A14" s="14" t="s">
        <v>127</v>
      </c>
      <c r="B14" s="24" t="s">
        <v>42</v>
      </c>
      <c r="C14" s="16">
        <v>1</v>
      </c>
      <c r="D14" s="22" t="s">
        <v>1</v>
      </c>
      <c r="E14" s="19"/>
      <c r="F14" s="23" t="s">
        <v>2</v>
      </c>
      <c r="G14" s="19"/>
      <c r="H14" s="25" t="s">
        <v>3</v>
      </c>
      <c r="I14" s="19"/>
      <c r="J14" s="20">
        <f t="shared" si="0"/>
        <v>0</v>
      </c>
      <c r="N14" s="66" t="s">
        <v>112</v>
      </c>
      <c r="O14" s="67"/>
    </row>
    <row r="15" spans="1:15" s="2" customFormat="1" ht="18" customHeight="1">
      <c r="A15" s="14" t="s">
        <v>128</v>
      </c>
      <c r="B15" s="15" t="s">
        <v>129</v>
      </c>
      <c r="C15" s="16">
        <v>1</v>
      </c>
      <c r="D15" s="17" t="s">
        <v>45</v>
      </c>
      <c r="E15" s="19"/>
      <c r="F15" s="18" t="s">
        <v>46</v>
      </c>
      <c r="G15" s="19"/>
      <c r="H15" s="17" t="s">
        <v>47</v>
      </c>
      <c r="I15" s="19"/>
      <c r="J15" s="20">
        <f t="shared" si="0"/>
        <v>0</v>
      </c>
      <c r="M15" s="68" t="s">
        <v>160</v>
      </c>
      <c r="N15" s="70"/>
      <c r="O15" s="71" t="s">
        <v>111</v>
      </c>
    </row>
    <row r="16" spans="1:15" s="2" customFormat="1" ht="54.75" customHeight="1">
      <c r="A16" s="14" t="s">
        <v>130</v>
      </c>
      <c r="B16" s="15" t="s">
        <v>131</v>
      </c>
      <c r="C16" s="16">
        <v>3</v>
      </c>
      <c r="D16" s="17" t="s">
        <v>50</v>
      </c>
      <c r="E16" s="19"/>
      <c r="F16" s="18" t="s">
        <v>51</v>
      </c>
      <c r="G16" s="19"/>
      <c r="H16" s="26" t="s">
        <v>132</v>
      </c>
      <c r="I16" s="19"/>
      <c r="J16" s="20">
        <f t="shared" si="0"/>
        <v>0</v>
      </c>
      <c r="M16" s="69" t="s">
        <v>161</v>
      </c>
      <c r="N16" s="68" t="str">
        <f>IF(N15="","",IF(N15&lt;=4,3,IF(N15&lt;=24,9,IF(N15&lt;=49,15,IF(N15&lt;=74,24,IF(N15&lt;=99,33,IF(N15&lt;=124,42,IF(N15&lt;=149,51,))))))))</f>
        <v/>
      </c>
      <c r="O16" s="68"/>
    </row>
    <row r="17" spans="1:10" s="2" customFormat="1" ht="81.75" customHeight="1">
      <c r="A17" s="14" t="s">
        <v>133</v>
      </c>
      <c r="B17" s="27" t="s">
        <v>53</v>
      </c>
      <c r="C17" s="16">
        <v>1</v>
      </c>
      <c r="D17" s="17" t="s">
        <v>54</v>
      </c>
      <c r="E17" s="19"/>
      <c r="F17" s="23" t="s">
        <v>55</v>
      </c>
      <c r="G17" s="19"/>
      <c r="H17" s="22" t="s">
        <v>56</v>
      </c>
      <c r="I17" s="19"/>
      <c r="J17" s="20">
        <f t="shared" si="0"/>
        <v>0</v>
      </c>
    </row>
    <row r="18" spans="1:10" s="2" customFormat="1" ht="27" customHeight="1">
      <c r="A18" s="14" t="s">
        <v>134</v>
      </c>
      <c r="B18" s="28" t="s">
        <v>58</v>
      </c>
      <c r="C18" s="16">
        <v>1</v>
      </c>
      <c r="D18" s="17" t="s">
        <v>59</v>
      </c>
      <c r="E18" s="19"/>
      <c r="F18" s="18" t="s">
        <v>135</v>
      </c>
      <c r="G18" s="19"/>
      <c r="H18" s="17" t="s">
        <v>61</v>
      </c>
      <c r="I18" s="19"/>
      <c r="J18" s="20">
        <f t="shared" si="0"/>
        <v>0</v>
      </c>
    </row>
    <row r="19" spans="1:10" s="2" customFormat="1" ht="27" customHeight="1">
      <c r="A19" s="14" t="s">
        <v>136</v>
      </c>
      <c r="B19" s="28" t="s">
        <v>63</v>
      </c>
      <c r="C19" s="16">
        <v>2</v>
      </c>
      <c r="D19" s="17" t="s">
        <v>64</v>
      </c>
      <c r="E19" s="19"/>
      <c r="F19" s="18" t="s">
        <v>137</v>
      </c>
      <c r="G19" s="19"/>
      <c r="H19" s="17" t="s">
        <v>66</v>
      </c>
      <c r="I19" s="19"/>
      <c r="J19" s="20">
        <f t="shared" si="0"/>
        <v>0</v>
      </c>
    </row>
    <row r="20" spans="1:10" s="2" customFormat="1" ht="27" customHeight="1">
      <c r="A20" s="14" t="s">
        <v>138</v>
      </c>
      <c r="B20" s="28" t="s">
        <v>139</v>
      </c>
      <c r="C20" s="16">
        <v>1</v>
      </c>
      <c r="D20" s="17" t="s">
        <v>64</v>
      </c>
      <c r="E20" s="19"/>
      <c r="F20" s="18" t="s">
        <v>137</v>
      </c>
      <c r="G20" s="19"/>
      <c r="H20" s="17" t="s">
        <v>66</v>
      </c>
      <c r="I20" s="19"/>
      <c r="J20" s="20">
        <f t="shared" si="0"/>
        <v>0</v>
      </c>
    </row>
    <row r="21" spans="1:10" s="2" customFormat="1" ht="38.25" customHeight="1">
      <c r="A21" s="14" t="s">
        <v>140</v>
      </c>
      <c r="B21" s="28" t="s">
        <v>70</v>
      </c>
      <c r="C21" s="16">
        <v>1</v>
      </c>
      <c r="D21" s="17" t="s">
        <v>71</v>
      </c>
      <c r="E21" s="19"/>
      <c r="F21" s="18" t="s">
        <v>141</v>
      </c>
      <c r="G21" s="19"/>
      <c r="H21" s="17" t="s">
        <v>73</v>
      </c>
      <c r="I21" s="19"/>
      <c r="J21" s="20">
        <f t="shared" si="0"/>
        <v>0</v>
      </c>
    </row>
    <row r="22" spans="1:10" s="2" customFormat="1" ht="27" customHeight="1">
      <c r="A22" s="14" t="s">
        <v>142</v>
      </c>
      <c r="B22" s="28" t="s">
        <v>75</v>
      </c>
      <c r="C22" s="16">
        <v>3</v>
      </c>
      <c r="D22" s="29" t="s">
        <v>76</v>
      </c>
      <c r="E22" s="64"/>
      <c r="F22" s="30" t="s">
        <v>77</v>
      </c>
      <c r="G22" s="31"/>
      <c r="H22" s="32"/>
      <c r="I22" s="31"/>
      <c r="J22" s="20">
        <f>C22*E22</f>
        <v>0</v>
      </c>
    </row>
    <row r="23" spans="1:10" s="2" customFormat="1" ht="27" customHeight="1">
      <c r="A23" s="14" t="s">
        <v>143</v>
      </c>
      <c r="B23" s="28" t="s">
        <v>79</v>
      </c>
      <c r="C23" s="16">
        <v>2</v>
      </c>
      <c r="D23" s="29" t="s">
        <v>76</v>
      </c>
      <c r="E23" s="64"/>
      <c r="F23" s="30" t="s">
        <v>77</v>
      </c>
      <c r="G23" s="31"/>
      <c r="H23" s="32"/>
      <c r="I23" s="31"/>
      <c r="J23" s="20">
        <f t="shared" ref="J23:J25" si="1">C23*E23</f>
        <v>0</v>
      </c>
    </row>
    <row r="24" spans="1:10" s="2" customFormat="1" ht="18" customHeight="1">
      <c r="A24" s="14" t="s">
        <v>144</v>
      </c>
      <c r="B24" s="27" t="s">
        <v>81</v>
      </c>
      <c r="C24" s="16">
        <v>5</v>
      </c>
      <c r="D24" s="29" t="s">
        <v>76</v>
      </c>
      <c r="E24" s="64"/>
      <c r="F24" s="30" t="s">
        <v>77</v>
      </c>
      <c r="G24" s="31"/>
      <c r="H24" s="32"/>
      <c r="I24" s="31"/>
      <c r="J24" s="20">
        <f t="shared" si="1"/>
        <v>0</v>
      </c>
    </row>
    <row r="25" spans="1:10" s="2" customFormat="1" ht="18" customHeight="1">
      <c r="A25" s="14" t="s">
        <v>145</v>
      </c>
      <c r="B25" s="27" t="s">
        <v>146</v>
      </c>
      <c r="C25" s="16">
        <v>7</v>
      </c>
      <c r="D25" s="29" t="s">
        <v>76</v>
      </c>
      <c r="E25" s="64"/>
      <c r="F25" s="30" t="s">
        <v>77</v>
      </c>
      <c r="G25" s="31"/>
      <c r="H25" s="32"/>
      <c r="I25" s="31"/>
      <c r="J25" s="20">
        <f t="shared" si="1"/>
        <v>0</v>
      </c>
    </row>
    <row r="26" spans="1:10" s="2" customFormat="1" ht="37.5" customHeight="1">
      <c r="A26" s="33" t="s">
        <v>147</v>
      </c>
      <c r="B26" s="28" t="s">
        <v>148</v>
      </c>
      <c r="C26" s="16">
        <v>5</v>
      </c>
      <c r="D26" s="29" t="s">
        <v>86</v>
      </c>
      <c r="E26" s="39"/>
      <c r="F26" s="34" t="s">
        <v>87</v>
      </c>
      <c r="G26" s="19"/>
      <c r="H26" s="29" t="s">
        <v>88</v>
      </c>
      <c r="I26" s="19"/>
      <c r="J26" s="20">
        <f t="shared" ref="J26" si="2">IF(I26="○",C26*5,IF(G26="○",C26*3,IF(E26="○",C26*1,0)))</f>
        <v>0</v>
      </c>
    </row>
    <row r="27" spans="1:10" s="2" customFormat="1" ht="18" customHeight="1">
      <c r="A27" s="92" t="s">
        <v>92</v>
      </c>
      <c r="B27" s="92"/>
      <c r="C27" s="92"/>
      <c r="D27" s="103" t="s">
        <v>149</v>
      </c>
      <c r="E27" s="103"/>
      <c r="F27" s="103"/>
      <c r="G27" s="103"/>
      <c r="H27" s="103"/>
      <c r="I27" s="103"/>
      <c r="J27" s="41">
        <f>SUM(J10:J24)</f>
        <v>0</v>
      </c>
    </row>
    <row r="28" spans="1:10" ht="18" customHeight="1">
      <c r="A28" s="92"/>
      <c r="B28" s="92"/>
      <c r="C28" s="92"/>
      <c r="D28" s="103" t="s">
        <v>150</v>
      </c>
      <c r="E28" s="103"/>
      <c r="F28" s="103"/>
      <c r="G28" s="103"/>
      <c r="H28" s="103"/>
      <c r="I28" s="103"/>
      <c r="J28" s="41">
        <f>SUM(J25:J26)</f>
        <v>0</v>
      </c>
    </row>
    <row r="29" spans="1:10" ht="6" customHeight="1">
      <c r="A29" s="42"/>
      <c r="B29" s="43"/>
      <c r="C29" s="44"/>
      <c r="D29" s="45"/>
      <c r="E29" s="46"/>
      <c r="F29" s="45"/>
      <c r="G29" s="46"/>
      <c r="H29" s="45"/>
      <c r="I29" s="46"/>
      <c r="J29" s="47"/>
    </row>
    <row r="30" spans="1:10" ht="15" customHeight="1">
      <c r="A30" s="48"/>
      <c r="B30" s="43" t="s">
        <v>95</v>
      </c>
      <c r="C30" s="44"/>
      <c r="D30" s="45"/>
      <c r="E30" s="46"/>
      <c r="F30" s="45"/>
      <c r="G30" s="46"/>
      <c r="H30" s="45"/>
      <c r="I30" s="46"/>
      <c r="J30" s="47"/>
    </row>
    <row r="31" spans="1:10" ht="15" customHeight="1">
      <c r="A31" s="42"/>
      <c r="B31" s="44" t="s">
        <v>5</v>
      </c>
      <c r="C31" s="44" t="s">
        <v>151</v>
      </c>
      <c r="D31" s="49" t="s">
        <v>152</v>
      </c>
      <c r="E31" s="44" t="s">
        <v>151</v>
      </c>
      <c r="F31" s="44" t="s">
        <v>98</v>
      </c>
      <c r="G31" s="63"/>
      <c r="H31" s="50" t="s">
        <v>8</v>
      </c>
      <c r="I31" s="46" t="s">
        <v>153</v>
      </c>
      <c r="J31" s="47" t="s">
        <v>154</v>
      </c>
    </row>
    <row r="32" spans="1:10" ht="15" customHeight="1">
      <c r="A32" s="42"/>
      <c r="B32" s="44" t="s">
        <v>101</v>
      </c>
      <c r="C32" s="44" t="s">
        <v>155</v>
      </c>
      <c r="D32" s="49" t="s">
        <v>156</v>
      </c>
      <c r="E32" s="46"/>
      <c r="F32" s="46"/>
      <c r="G32" s="46"/>
      <c r="H32" s="51"/>
      <c r="I32" s="46" t="s">
        <v>153</v>
      </c>
      <c r="J32" s="47" t="s">
        <v>157</v>
      </c>
    </row>
    <row r="33" spans="1:10" ht="15" customHeight="1">
      <c r="A33" s="42"/>
      <c r="B33" s="44" t="s">
        <v>6</v>
      </c>
      <c r="C33" s="44" t="s">
        <v>158</v>
      </c>
      <c r="D33" s="49" t="s">
        <v>159</v>
      </c>
      <c r="E33" s="46" t="s">
        <v>158</v>
      </c>
      <c r="F33" s="52">
        <f>J27*6000*0.8*G31+J28*6000</f>
        <v>0</v>
      </c>
      <c r="G33" s="46" t="s">
        <v>7</v>
      </c>
      <c r="H33" s="51"/>
      <c r="I33" s="46"/>
      <c r="J33" s="47"/>
    </row>
    <row r="34" spans="1:10" ht="15" customHeight="1">
      <c r="A34" s="53"/>
      <c r="B34" s="54"/>
      <c r="C34" s="55"/>
      <c r="D34" s="56"/>
      <c r="E34" s="57"/>
      <c r="F34" s="58"/>
      <c r="G34" s="59"/>
      <c r="H34" s="58"/>
      <c r="I34" s="59"/>
      <c r="J34" s="60"/>
    </row>
    <row r="35" spans="1:10" ht="15" customHeight="1">
      <c r="B35" s="2" t="s">
        <v>211</v>
      </c>
    </row>
    <row r="36" spans="1:10" ht="15" customHeight="1">
      <c r="C36" s="61" t="s">
        <v>106</v>
      </c>
      <c r="D36" s="3" t="s">
        <v>107</v>
      </c>
    </row>
    <row r="37" spans="1:10" ht="15" customHeight="1">
      <c r="C37" s="62" t="s">
        <v>108</v>
      </c>
      <c r="D37" s="3" t="s">
        <v>109</v>
      </c>
    </row>
  </sheetData>
  <mergeCells count="19">
    <mergeCell ref="H11:I11"/>
    <mergeCell ref="F13:G13"/>
    <mergeCell ref="H13:I13"/>
    <mergeCell ref="A27:C28"/>
    <mergeCell ref="D27:I27"/>
    <mergeCell ref="D28:I28"/>
    <mergeCell ref="A7:B9"/>
    <mergeCell ref="C7:C9"/>
    <mergeCell ref="D7:J7"/>
    <mergeCell ref="D8:E9"/>
    <mergeCell ref="F8:G9"/>
    <mergeCell ref="H8:I9"/>
    <mergeCell ref="J8:J9"/>
    <mergeCell ref="A2:J2"/>
    <mergeCell ref="A4:J4"/>
    <mergeCell ref="A5:B5"/>
    <mergeCell ref="C5:J5"/>
    <mergeCell ref="A6:B6"/>
    <mergeCell ref="C6:J6"/>
  </mergeCells>
  <phoneticPr fontId="3"/>
  <printOptions horizontalCentered="1" verticalCentered="1"/>
  <pageMargins left="0.59055118110236227" right="0.59055118110236227" top="0.19685039370078741" bottom="0.19685039370078741" header="0.35433070866141736" footer="0.15748031496062992"/>
  <pageSetup paperSize="9" scale="95"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7" sqref="N17"/>
    </sheetView>
  </sheetViews>
  <sheetFormatPr defaultRowHeight="13.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臨床試験</vt:lpstr>
      <vt:lpstr>臨床性能試験</vt:lpstr>
      <vt:lpstr>相関及び性能試験</vt:lpstr>
      <vt:lpstr>製造販売後試験</vt:lpstr>
      <vt:lpstr>Sheet1</vt:lpstr>
      <vt:lpstr>製造販売後試験!Print_Area</vt:lpstr>
      <vt:lpstr>相関及び性能試験!Print_Area</vt:lpstr>
      <vt:lpstr>臨床試験!Print_Area</vt:lpstr>
      <vt:lpstr>臨床性能試験!Print_Area</vt:lpstr>
    </vt:vector>
  </TitlesOfParts>
  <Company>愛媛病院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治験管理室</dc:creator>
  <cp:lastModifiedBy>user5</cp:lastModifiedBy>
  <cp:lastPrinted>2014-08-28T08:04:51Z</cp:lastPrinted>
  <dcterms:created xsi:type="dcterms:W3CDTF">2006-12-04T05:45:31Z</dcterms:created>
  <dcterms:modified xsi:type="dcterms:W3CDTF">2017-04-03T04:42:14Z</dcterms:modified>
</cp:coreProperties>
</file>