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75" yWindow="120" windowWidth="14955" windowHeight="8775" activeTab="3"/>
  </bookViews>
  <sheets>
    <sheet name="臨床試験" sheetId="11" r:id="rId1"/>
    <sheet name="臨床性能試験" sheetId="13" r:id="rId2"/>
    <sheet name="相関及び性能試験" sheetId="14" r:id="rId3"/>
    <sheet name="製造販売後試験" sheetId="12" r:id="rId4"/>
    <sheet name="Sheet1" sheetId="5" r:id="rId5"/>
  </sheets>
  <definedNames>
    <definedName name="_xlnm.Print_Area" localSheetId="3">製造販売後試験!$A$1:$J$35</definedName>
    <definedName name="_xlnm.Print_Area" localSheetId="2">相関及び性能試験!$A$1:$L$17</definedName>
    <definedName name="_xlnm.Print_Area" localSheetId="0">臨床試験!$A$1:$J$37</definedName>
    <definedName name="_xlnm.Print_Area" localSheetId="1">臨床性能試験!$A$1:$L$20</definedName>
  </definedNames>
  <calcPr calcId="145621"/>
</workbook>
</file>

<file path=xl/calcChain.xml><?xml version="1.0" encoding="utf-8"?>
<calcChain xmlns="http://schemas.openxmlformats.org/spreadsheetml/2006/main">
  <c r="J17" i="14" l="1"/>
  <c r="J20" i="13"/>
  <c r="L15" i="14" l="1"/>
  <c r="L14" i="14"/>
  <c r="L13" i="14"/>
  <c r="L12" i="14"/>
  <c r="L11" i="14"/>
  <c r="L10" i="14"/>
  <c r="L16" i="14" s="1"/>
  <c r="L18" i="13"/>
  <c r="L17" i="13"/>
  <c r="L15" i="13"/>
  <c r="L11" i="13"/>
  <c r="L12" i="13"/>
  <c r="L13" i="13"/>
  <c r="L14" i="13"/>
  <c r="L16" i="13"/>
  <c r="L10" i="13"/>
  <c r="L19" i="13" l="1"/>
  <c r="N16" i="12"/>
  <c r="J26" i="12"/>
  <c r="J25" i="12"/>
  <c r="J28" i="12" s="1"/>
  <c r="J24" i="12"/>
  <c r="J23" i="12"/>
  <c r="J22" i="12"/>
  <c r="J21" i="12"/>
  <c r="J20" i="12"/>
  <c r="J19" i="12"/>
  <c r="J18" i="12"/>
  <c r="J17" i="12"/>
  <c r="J16" i="12"/>
  <c r="J15" i="12"/>
  <c r="J14" i="12"/>
  <c r="J13" i="12"/>
  <c r="J12" i="12"/>
  <c r="J11" i="12"/>
  <c r="J10" i="12"/>
  <c r="J27" i="12" s="1"/>
  <c r="F33" i="12" s="1"/>
  <c r="N17" i="11" l="1"/>
  <c r="J28" i="11" l="1"/>
  <c r="J27" i="11"/>
  <c r="J26" i="11"/>
  <c r="J30" i="11" s="1"/>
  <c r="J25" i="11"/>
  <c r="J24" i="11"/>
  <c r="J23" i="11"/>
  <c r="J22" i="11"/>
  <c r="J21" i="11"/>
  <c r="J20" i="11"/>
  <c r="J19" i="11"/>
  <c r="J18" i="11"/>
  <c r="J17" i="11"/>
  <c r="J29" i="11" s="1"/>
  <c r="F35" i="11" s="1"/>
  <c r="J16" i="11"/>
  <c r="J15" i="11"/>
  <c r="J14" i="11"/>
  <c r="J13" i="11"/>
  <c r="J12" i="11"/>
  <c r="J11" i="11"/>
  <c r="J10" i="11"/>
</calcChain>
</file>

<file path=xl/sharedStrings.xml><?xml version="1.0" encoding="utf-8"?>
<sst xmlns="http://schemas.openxmlformats.org/spreadsheetml/2006/main" count="356" uniqueCount="212">
  <si>
    <t>ポイント数</t>
    <rPh sb="4" eb="5">
      <t>スウ</t>
    </rPh>
    <phoneticPr fontId="3"/>
  </si>
  <si>
    <t>同効薬でも不変使用可</t>
  </si>
  <si>
    <t xml:space="preserve">同効薬のみ禁止  </t>
  </si>
  <si>
    <t>全面禁止</t>
  </si>
  <si>
    <t>Ⅰ相</t>
    <rPh sb="1" eb="2">
      <t>ソウ</t>
    </rPh>
    <phoneticPr fontId="3"/>
  </si>
  <si>
    <t>合計ポイント数の１</t>
  </si>
  <si>
    <t>臨床試験研究費</t>
    <rPh sb="0" eb="2">
      <t>リンショウ</t>
    </rPh>
    <rPh sb="2" eb="4">
      <t>シケン</t>
    </rPh>
    <rPh sb="4" eb="7">
      <t>ケンキュウヒ</t>
    </rPh>
    <phoneticPr fontId="3"/>
  </si>
  <si>
    <t>円</t>
    <rPh sb="0" eb="1">
      <t>エン</t>
    </rPh>
    <phoneticPr fontId="3"/>
  </si>
  <si>
    <t>例</t>
    <rPh sb="0" eb="1">
      <t>レイ</t>
    </rPh>
    <phoneticPr fontId="3"/>
  </si>
  <si>
    <t>臨床試験研究経費ポイント算出表</t>
    <rPh sb="0" eb="2">
      <t>リンショウ</t>
    </rPh>
    <rPh sb="2" eb="4">
      <t>シケン</t>
    </rPh>
    <rPh sb="4" eb="6">
      <t>ケンキュウ</t>
    </rPh>
    <rPh sb="6" eb="8">
      <t>ケイヒ</t>
    </rPh>
    <rPh sb="12" eb="14">
      <t>サンシュツ</t>
    </rPh>
    <rPh sb="14" eb="15">
      <t>ヒョウ</t>
    </rPh>
    <phoneticPr fontId="3"/>
  </si>
  <si>
    <t>　個々の治験について、要素毎に該当するポイントを求め、そのポイントを合計 したものをその試験のポイント数とする。</t>
    <rPh sb="1" eb="3">
      <t>ココ</t>
    </rPh>
    <rPh sb="4" eb="5">
      <t>チ</t>
    </rPh>
    <rPh sb="5" eb="6">
      <t>ケン</t>
    </rPh>
    <rPh sb="11" eb="13">
      <t>ヨウソ</t>
    </rPh>
    <rPh sb="13" eb="14">
      <t>ゴト</t>
    </rPh>
    <rPh sb="15" eb="17">
      <t>ガイトウ</t>
    </rPh>
    <rPh sb="24" eb="25">
      <t>モト</t>
    </rPh>
    <rPh sb="34" eb="36">
      <t>ゴウケイ</t>
    </rPh>
    <phoneticPr fontId="3"/>
  </si>
  <si>
    <t>課題名</t>
    <rPh sb="0" eb="2">
      <t>カダイ</t>
    </rPh>
    <rPh sb="2" eb="3">
      <t>メイ</t>
    </rPh>
    <phoneticPr fontId="3"/>
  </si>
  <si>
    <t>依頼者名</t>
    <rPh sb="0" eb="3">
      <t>イライシャ</t>
    </rPh>
    <rPh sb="3" eb="4">
      <t>メイ</t>
    </rPh>
    <phoneticPr fontId="3"/>
  </si>
  <si>
    <t>要素</t>
    <rPh sb="0" eb="2">
      <t>ヨウソ</t>
    </rPh>
    <phoneticPr fontId="3"/>
  </si>
  <si>
    <t>ウ
エ
イ
ト</t>
    <phoneticPr fontId="3"/>
  </si>
  <si>
    <t>ポ　　イ　　ン　　ト</t>
    <phoneticPr fontId="3"/>
  </si>
  <si>
    <t>Ⅰ
（ウエイト×1）</t>
    <phoneticPr fontId="3"/>
  </si>
  <si>
    <t>Ⅱ
（ウエイト×3）</t>
    <phoneticPr fontId="3"/>
  </si>
  <si>
    <t>Ⅲ
（ウエイト×5）</t>
    <phoneticPr fontId="3"/>
  </si>
  <si>
    <t>A</t>
    <phoneticPr fontId="3"/>
  </si>
  <si>
    <t>対象疾患の重症度</t>
    <rPh sb="0" eb="2">
      <t>タイショウ</t>
    </rPh>
    <rPh sb="2" eb="4">
      <t>シッカン</t>
    </rPh>
    <rPh sb="5" eb="8">
      <t>ジュウショウド</t>
    </rPh>
    <phoneticPr fontId="3"/>
  </si>
  <si>
    <t>軽症</t>
    <rPh sb="0" eb="2">
      <t>ケイショウ</t>
    </rPh>
    <phoneticPr fontId="3"/>
  </si>
  <si>
    <t>中等度</t>
    <rPh sb="0" eb="1">
      <t>チュウ</t>
    </rPh>
    <rPh sb="1" eb="2">
      <t>トウ</t>
    </rPh>
    <rPh sb="2" eb="3">
      <t>ド</t>
    </rPh>
    <phoneticPr fontId="3"/>
  </si>
  <si>
    <t>重症・重篤</t>
    <rPh sb="0" eb="2">
      <t>ジュウショウ</t>
    </rPh>
    <rPh sb="3" eb="5">
      <t>ジュウトク</t>
    </rPh>
    <phoneticPr fontId="3"/>
  </si>
  <si>
    <t>Ｂ</t>
    <phoneticPr fontId="3"/>
  </si>
  <si>
    <t>入院・外来の別</t>
    <rPh sb="0" eb="2">
      <t>ニュウイン</t>
    </rPh>
    <rPh sb="3" eb="5">
      <t>ガイライ</t>
    </rPh>
    <rPh sb="6" eb="7">
      <t>ベツ</t>
    </rPh>
    <phoneticPr fontId="3"/>
  </si>
  <si>
    <t>外来</t>
    <rPh sb="0" eb="2">
      <t>ガイライ</t>
    </rPh>
    <phoneticPr fontId="3"/>
  </si>
  <si>
    <t>入院</t>
    <rPh sb="0" eb="2">
      <t>ニュウイン</t>
    </rPh>
    <phoneticPr fontId="3"/>
  </si>
  <si>
    <t>Ｃ</t>
    <phoneticPr fontId="3"/>
  </si>
  <si>
    <t>治験薬製造承認
の状況</t>
    <rPh sb="0" eb="1">
      <t>チ</t>
    </rPh>
    <rPh sb="1" eb="2">
      <t>ケン</t>
    </rPh>
    <rPh sb="2" eb="3">
      <t>ヤク</t>
    </rPh>
    <rPh sb="3" eb="5">
      <t>セイゾウ</t>
    </rPh>
    <rPh sb="5" eb="7">
      <t>ショウニン</t>
    </rPh>
    <rPh sb="9" eb="11">
      <t>ジョウキョウ</t>
    </rPh>
    <phoneticPr fontId="3"/>
  </si>
  <si>
    <t>他の適応に
国内で承認</t>
    <rPh sb="0" eb="1">
      <t>タ</t>
    </rPh>
    <rPh sb="2" eb="4">
      <t>テキオウ</t>
    </rPh>
    <rPh sb="6" eb="8">
      <t>コクナイ</t>
    </rPh>
    <rPh sb="9" eb="11">
      <t>ショウニン</t>
    </rPh>
    <phoneticPr fontId="3"/>
  </si>
  <si>
    <t>同一適応に
欧米で承認</t>
    <rPh sb="0" eb="2">
      <t>ドウイツ</t>
    </rPh>
    <rPh sb="2" eb="4">
      <t>テキオウ</t>
    </rPh>
    <rPh sb="6" eb="8">
      <t>オウベイ</t>
    </rPh>
    <rPh sb="9" eb="11">
      <t>ショウニン</t>
    </rPh>
    <phoneticPr fontId="3"/>
  </si>
  <si>
    <t>未承認</t>
    <rPh sb="0" eb="3">
      <t>ミショウニン</t>
    </rPh>
    <phoneticPr fontId="3"/>
  </si>
  <si>
    <t>Ｄ</t>
    <phoneticPr fontId="3"/>
  </si>
  <si>
    <t>デザイン</t>
    <phoneticPr fontId="3"/>
  </si>
  <si>
    <t>オープン</t>
    <phoneticPr fontId="3"/>
  </si>
  <si>
    <t>単盲検</t>
    <rPh sb="0" eb="1">
      <t>タン</t>
    </rPh>
    <rPh sb="1" eb="2">
      <t>モウ</t>
    </rPh>
    <rPh sb="2" eb="3">
      <t>ケン</t>
    </rPh>
    <phoneticPr fontId="3"/>
  </si>
  <si>
    <t>二重盲検</t>
    <rPh sb="0" eb="2">
      <t>フタエ</t>
    </rPh>
    <rPh sb="2" eb="3">
      <t>モウ</t>
    </rPh>
    <rPh sb="3" eb="4">
      <t>ケン</t>
    </rPh>
    <phoneticPr fontId="3"/>
  </si>
  <si>
    <t>Ｅ</t>
    <phoneticPr fontId="3"/>
  </si>
  <si>
    <t>プラセボの使用</t>
    <rPh sb="5" eb="7">
      <t>シヨウ</t>
    </rPh>
    <phoneticPr fontId="3"/>
  </si>
  <si>
    <t>使用</t>
    <rPh sb="0" eb="2">
      <t>シヨウ</t>
    </rPh>
    <phoneticPr fontId="3"/>
  </si>
  <si>
    <t>F</t>
    <phoneticPr fontId="3"/>
  </si>
  <si>
    <t>併用薬の使用</t>
    <rPh sb="0" eb="3">
      <t>ヘイヨウヤク</t>
    </rPh>
    <rPh sb="4" eb="6">
      <t>シヨウ</t>
    </rPh>
    <phoneticPr fontId="3"/>
  </si>
  <si>
    <t>Ｇ</t>
    <phoneticPr fontId="3"/>
  </si>
  <si>
    <t>治験薬の投与経路</t>
    <rPh sb="0" eb="1">
      <t>チ</t>
    </rPh>
    <rPh sb="1" eb="2">
      <t>ケン</t>
    </rPh>
    <rPh sb="2" eb="3">
      <t>ヤク</t>
    </rPh>
    <rPh sb="4" eb="6">
      <t>トウヨ</t>
    </rPh>
    <rPh sb="6" eb="8">
      <t>ケイロ</t>
    </rPh>
    <phoneticPr fontId="3"/>
  </si>
  <si>
    <t>内用・外用</t>
    <rPh sb="0" eb="2">
      <t>ナイヨウ</t>
    </rPh>
    <rPh sb="3" eb="5">
      <t>ガイヨウ</t>
    </rPh>
    <phoneticPr fontId="3"/>
  </si>
  <si>
    <t>皮下・筋注</t>
    <rPh sb="0" eb="2">
      <t>ヒカ</t>
    </rPh>
    <rPh sb="3" eb="4">
      <t>キン</t>
    </rPh>
    <rPh sb="4" eb="5">
      <t>チュウ</t>
    </rPh>
    <phoneticPr fontId="3"/>
  </si>
  <si>
    <t>静注・特殊</t>
    <rPh sb="0" eb="1">
      <t>ジョウ</t>
    </rPh>
    <rPh sb="1" eb="2">
      <t>チュウ</t>
    </rPh>
    <rPh sb="3" eb="5">
      <t>トクシュ</t>
    </rPh>
    <phoneticPr fontId="3"/>
  </si>
  <si>
    <t>H</t>
    <phoneticPr fontId="3"/>
  </si>
  <si>
    <t>治験薬の投与期間</t>
    <rPh sb="0" eb="1">
      <t>チ</t>
    </rPh>
    <rPh sb="1" eb="2">
      <t>ケン</t>
    </rPh>
    <rPh sb="2" eb="3">
      <t>ヤク</t>
    </rPh>
    <rPh sb="4" eb="6">
      <t>トウヨ</t>
    </rPh>
    <rPh sb="6" eb="8">
      <t>キカン</t>
    </rPh>
    <phoneticPr fontId="3"/>
  </si>
  <si>
    <t>4週間以内</t>
    <rPh sb="1" eb="3">
      <t>シュウカン</t>
    </rPh>
    <rPh sb="3" eb="5">
      <t>イナイ</t>
    </rPh>
    <phoneticPr fontId="3"/>
  </si>
  <si>
    <t>5～24週</t>
    <rPh sb="4" eb="5">
      <t>シュウ</t>
    </rPh>
    <phoneticPr fontId="3"/>
  </si>
  <si>
    <t>Ｉ</t>
    <phoneticPr fontId="3"/>
  </si>
  <si>
    <t>被験者層</t>
    <rPh sb="0" eb="1">
      <t>ヒ</t>
    </rPh>
    <rPh sb="1" eb="2">
      <t>ケン</t>
    </rPh>
    <rPh sb="2" eb="3">
      <t>シャ</t>
    </rPh>
    <rPh sb="3" eb="4">
      <t>ソウ</t>
    </rPh>
    <phoneticPr fontId="3"/>
  </si>
  <si>
    <t>成人</t>
    <rPh sb="0" eb="2">
      <t>セイジン</t>
    </rPh>
    <phoneticPr fontId="3"/>
  </si>
  <si>
    <t>小児、
成人（高齢者、肝、腎障害等合併有）</t>
    <rPh sb="0" eb="2">
      <t>ショウニ</t>
    </rPh>
    <rPh sb="4" eb="6">
      <t>セイジン</t>
    </rPh>
    <rPh sb="7" eb="10">
      <t>コウレイシャ</t>
    </rPh>
    <rPh sb="11" eb="12">
      <t>カン</t>
    </rPh>
    <rPh sb="13" eb="14">
      <t>ジン</t>
    </rPh>
    <rPh sb="14" eb="16">
      <t>ショウガイ</t>
    </rPh>
    <rPh sb="16" eb="17">
      <t>トウ</t>
    </rPh>
    <rPh sb="17" eb="19">
      <t>ガッペイ</t>
    </rPh>
    <rPh sb="19" eb="20">
      <t>ユウ</t>
    </rPh>
    <phoneticPr fontId="3"/>
  </si>
  <si>
    <t>乳児、新生児</t>
    <rPh sb="0" eb="2">
      <t>ニュウジ</t>
    </rPh>
    <rPh sb="3" eb="6">
      <t>シンセイジ</t>
    </rPh>
    <phoneticPr fontId="3"/>
  </si>
  <si>
    <t>Ｊ</t>
    <phoneticPr fontId="3"/>
  </si>
  <si>
    <t>被験者の選出
（適格＋除外基準数）</t>
    <rPh sb="0" eb="1">
      <t>ヒ</t>
    </rPh>
    <rPh sb="1" eb="2">
      <t>ケン</t>
    </rPh>
    <rPh sb="2" eb="3">
      <t>シャ</t>
    </rPh>
    <rPh sb="4" eb="6">
      <t>センシュツ</t>
    </rPh>
    <rPh sb="8" eb="10">
      <t>テキカク</t>
    </rPh>
    <rPh sb="11" eb="13">
      <t>ジョガイ</t>
    </rPh>
    <rPh sb="13" eb="15">
      <t>キジュン</t>
    </rPh>
    <rPh sb="15" eb="16">
      <t>スウ</t>
    </rPh>
    <phoneticPr fontId="3"/>
  </si>
  <si>
    <t>19以下</t>
    <rPh sb="2" eb="4">
      <t>イカ</t>
    </rPh>
    <phoneticPr fontId="3"/>
  </si>
  <si>
    <t>20～29</t>
    <phoneticPr fontId="3"/>
  </si>
  <si>
    <t>30以上</t>
    <rPh sb="2" eb="4">
      <t>イジョウ</t>
    </rPh>
    <phoneticPr fontId="3"/>
  </si>
  <si>
    <t>K</t>
    <phoneticPr fontId="3"/>
  </si>
  <si>
    <t>チェックポイントの
経過観察回数</t>
    <rPh sb="10" eb="12">
      <t>ケイカ</t>
    </rPh>
    <rPh sb="12" eb="14">
      <t>カンサツ</t>
    </rPh>
    <rPh sb="14" eb="16">
      <t>カイスウ</t>
    </rPh>
    <phoneticPr fontId="3"/>
  </si>
  <si>
    <t>4以下</t>
    <rPh sb="1" eb="3">
      <t>イカ</t>
    </rPh>
    <phoneticPr fontId="3"/>
  </si>
  <si>
    <t>5～9</t>
    <phoneticPr fontId="3"/>
  </si>
  <si>
    <t>10以上</t>
    <rPh sb="2" eb="4">
      <t>イジョウ</t>
    </rPh>
    <phoneticPr fontId="3"/>
  </si>
  <si>
    <t>L</t>
    <phoneticPr fontId="3"/>
  </si>
  <si>
    <t>臨床症状観察項目数</t>
    <phoneticPr fontId="3"/>
  </si>
  <si>
    <t>M</t>
    <phoneticPr fontId="3"/>
  </si>
  <si>
    <t>一般的検査＋
非侵襲的機能検査及び画像診断項目数</t>
    <rPh sb="0" eb="2">
      <t>イッパン</t>
    </rPh>
    <rPh sb="2" eb="3">
      <t>テキ</t>
    </rPh>
    <rPh sb="3" eb="5">
      <t>ケンサ</t>
    </rPh>
    <rPh sb="7" eb="8">
      <t>ヒ</t>
    </rPh>
    <rPh sb="8" eb="9">
      <t>シン</t>
    </rPh>
    <rPh sb="9" eb="10">
      <t>シュウ</t>
    </rPh>
    <rPh sb="10" eb="11">
      <t>テキ</t>
    </rPh>
    <rPh sb="11" eb="13">
      <t>キノウ</t>
    </rPh>
    <rPh sb="13" eb="15">
      <t>ケンサ</t>
    </rPh>
    <rPh sb="15" eb="16">
      <t>オヨ</t>
    </rPh>
    <rPh sb="17" eb="19">
      <t>ガゾウ</t>
    </rPh>
    <rPh sb="19" eb="21">
      <t>シンダン</t>
    </rPh>
    <rPh sb="21" eb="24">
      <t>コウモクスウ</t>
    </rPh>
    <phoneticPr fontId="3"/>
  </si>
  <si>
    <t>49以下</t>
    <rPh sb="2" eb="4">
      <t>イカ</t>
    </rPh>
    <phoneticPr fontId="3"/>
  </si>
  <si>
    <t>50～99</t>
    <phoneticPr fontId="3"/>
  </si>
  <si>
    <t>100以上</t>
    <rPh sb="3" eb="5">
      <t>イジョウ</t>
    </rPh>
    <phoneticPr fontId="3"/>
  </si>
  <si>
    <t>N</t>
    <phoneticPr fontId="3"/>
  </si>
  <si>
    <t>侵襲的機能検査及び画像診断回数</t>
    <rPh sb="0" eb="1">
      <t>シン</t>
    </rPh>
    <rPh sb="1" eb="2">
      <t>シュウ</t>
    </rPh>
    <rPh sb="2" eb="3">
      <t>テキ</t>
    </rPh>
    <rPh sb="3" eb="5">
      <t>キノウ</t>
    </rPh>
    <rPh sb="5" eb="7">
      <t>ケンサ</t>
    </rPh>
    <rPh sb="7" eb="8">
      <t>オヨ</t>
    </rPh>
    <rPh sb="9" eb="11">
      <t>ガゾウ</t>
    </rPh>
    <rPh sb="11" eb="13">
      <t>シンダン</t>
    </rPh>
    <rPh sb="13" eb="15">
      <t>カイスウ</t>
    </rPh>
    <phoneticPr fontId="3"/>
  </si>
  <si>
    <t>×（回数）　　</t>
    <rPh sb="2" eb="4">
      <t>カイスウ</t>
    </rPh>
    <phoneticPr fontId="3"/>
  </si>
  <si>
    <t>回</t>
    <rPh sb="0" eb="1">
      <t>カイ</t>
    </rPh>
    <phoneticPr fontId="3"/>
  </si>
  <si>
    <t>O</t>
    <phoneticPr fontId="3"/>
  </si>
  <si>
    <t>特殊検査のための
検体採取回数</t>
    <rPh sb="0" eb="2">
      <t>トクシュ</t>
    </rPh>
    <rPh sb="2" eb="4">
      <t>ケンサ</t>
    </rPh>
    <rPh sb="9" eb="11">
      <t>ケンタイ</t>
    </rPh>
    <rPh sb="11" eb="13">
      <t>サイシュ</t>
    </rPh>
    <rPh sb="13" eb="15">
      <t>カイスウ</t>
    </rPh>
    <phoneticPr fontId="3"/>
  </si>
  <si>
    <t>P</t>
    <phoneticPr fontId="3"/>
  </si>
  <si>
    <t>生検回数</t>
    <rPh sb="0" eb="1">
      <t>セイ</t>
    </rPh>
    <rPh sb="1" eb="2">
      <t>ケン</t>
    </rPh>
    <rPh sb="2" eb="4">
      <t>カイスウ</t>
    </rPh>
    <phoneticPr fontId="3"/>
  </si>
  <si>
    <t>Q</t>
    <phoneticPr fontId="3"/>
  </si>
  <si>
    <t>症例発表</t>
    <phoneticPr fontId="3"/>
  </si>
  <si>
    <t>R</t>
    <phoneticPr fontId="3"/>
  </si>
  <si>
    <t>承認申請に使用される
文書等の作成</t>
    <phoneticPr fontId="3"/>
  </si>
  <si>
    <t>30枚以内</t>
    <rPh sb="2" eb="3">
      <t>マイ</t>
    </rPh>
    <rPh sb="3" eb="5">
      <t>イナイ</t>
    </rPh>
    <phoneticPr fontId="3"/>
  </si>
  <si>
    <t>31～50枚</t>
    <rPh sb="5" eb="6">
      <t>マイ</t>
    </rPh>
    <phoneticPr fontId="3"/>
  </si>
  <si>
    <t>51枚以上</t>
    <rPh sb="2" eb="3">
      <t>マイ</t>
    </rPh>
    <rPh sb="3" eb="5">
      <t>イジョウ</t>
    </rPh>
    <phoneticPr fontId="3"/>
  </si>
  <si>
    <t>S</t>
    <phoneticPr fontId="3"/>
  </si>
  <si>
    <t>相の種類</t>
    <rPh sb="0" eb="1">
      <t>ソウ</t>
    </rPh>
    <rPh sb="2" eb="4">
      <t>シュルイ</t>
    </rPh>
    <phoneticPr fontId="3"/>
  </si>
  <si>
    <t>Ⅱ相・Ⅲ相</t>
    <rPh sb="1" eb="2">
      <t>ソウ</t>
    </rPh>
    <rPh sb="4" eb="5">
      <t>ソウ</t>
    </rPh>
    <phoneticPr fontId="3"/>
  </si>
  <si>
    <t>合計ポイント数</t>
    <rPh sb="0" eb="2">
      <t>ゴウケイ</t>
    </rPh>
    <rPh sb="6" eb="7">
      <t>スウ</t>
    </rPh>
    <phoneticPr fontId="3"/>
  </si>
  <si>
    <t>１．Q及びRを除いた合計ポイント数</t>
    <phoneticPr fontId="3"/>
  </si>
  <si>
    <t>２．Q及びRの合計ポイント数</t>
    <phoneticPr fontId="3"/>
  </si>
  <si>
    <t>算出額：</t>
  </si>
  <si>
    <t>×</t>
    <phoneticPr fontId="3"/>
  </si>
  <si>
    <t>×</t>
    <phoneticPr fontId="3"/>
  </si>
  <si>
    <t>症例数</t>
    <rPh sb="0" eb="3">
      <t>ショウレイスウ</t>
    </rPh>
    <phoneticPr fontId="3"/>
  </si>
  <si>
    <t>・・・</t>
    <phoneticPr fontId="3"/>
  </si>
  <si>
    <t>①</t>
    <phoneticPr fontId="3"/>
  </si>
  <si>
    <t>合計ポイント数の２</t>
  </si>
  <si>
    <t>×</t>
    <phoneticPr fontId="3"/>
  </si>
  <si>
    <t>②</t>
    <phoneticPr fontId="3"/>
  </si>
  <si>
    <t>＝</t>
    <phoneticPr fontId="3"/>
  </si>
  <si>
    <t>①+②</t>
    <phoneticPr fontId="3"/>
  </si>
  <si>
    <t>赤色</t>
    <rPh sb="0" eb="2">
      <t>アカイロ</t>
    </rPh>
    <phoneticPr fontId="3"/>
  </si>
  <si>
    <t>内は該当項目に○を入力</t>
    <rPh sb="0" eb="1">
      <t>ナイ</t>
    </rPh>
    <rPh sb="2" eb="4">
      <t>ガイトウ</t>
    </rPh>
    <rPh sb="4" eb="6">
      <t>コウモク</t>
    </rPh>
    <rPh sb="9" eb="11">
      <t>ニュウリョク</t>
    </rPh>
    <phoneticPr fontId="3"/>
  </si>
  <si>
    <t>青色</t>
    <rPh sb="0" eb="2">
      <t>アオイロ</t>
    </rPh>
    <phoneticPr fontId="3"/>
  </si>
  <si>
    <t>内は該当項目に数字を入力</t>
    <rPh sb="0" eb="1">
      <t>ナイ</t>
    </rPh>
    <rPh sb="2" eb="4">
      <t>ガイトウ</t>
    </rPh>
    <rPh sb="4" eb="6">
      <t>コウモク</t>
    </rPh>
    <rPh sb="7" eb="9">
      <t>スウジ</t>
    </rPh>
    <rPh sb="10" eb="12">
      <t>ニュウリョク</t>
    </rPh>
    <phoneticPr fontId="3"/>
  </si>
  <si>
    <t>治験薬投与週数</t>
    <rPh sb="0" eb="2">
      <t>チケン</t>
    </rPh>
    <rPh sb="2" eb="3">
      <t>ヤク</t>
    </rPh>
    <rPh sb="3" eb="5">
      <t>トウヨ</t>
    </rPh>
    <rPh sb="5" eb="6">
      <t>シュウ</t>
    </rPh>
    <rPh sb="6" eb="7">
      <t>スウ</t>
    </rPh>
    <phoneticPr fontId="3"/>
  </si>
  <si>
    <t>週</t>
    <rPh sb="0" eb="1">
      <t>シュウ</t>
    </rPh>
    <phoneticPr fontId="3"/>
  </si>
  <si>
    <t>参考：↓週数を入力すると下記にポイントが計算されます</t>
    <rPh sb="0" eb="2">
      <t>サンコウ</t>
    </rPh>
    <phoneticPr fontId="3"/>
  </si>
  <si>
    <t>Ｈ：投与ポイント数</t>
    <rPh sb="2" eb="4">
      <t>トウヨ</t>
    </rPh>
    <rPh sb="8" eb="9">
      <t>スウ</t>
    </rPh>
    <phoneticPr fontId="3"/>
  </si>
  <si>
    <t>製造販売後臨床試験研究経費ポイント算出表</t>
    <rPh sb="0" eb="2">
      <t>セイゾウ</t>
    </rPh>
    <rPh sb="2" eb="4">
      <t>ハンバイ</t>
    </rPh>
    <rPh sb="4" eb="5">
      <t>ゴ</t>
    </rPh>
    <rPh sb="5" eb="7">
      <t>リンショウ</t>
    </rPh>
    <rPh sb="7" eb="9">
      <t>シケン</t>
    </rPh>
    <rPh sb="9" eb="11">
      <t>ケンキュウ</t>
    </rPh>
    <rPh sb="11" eb="13">
      <t>ケイヒ</t>
    </rPh>
    <rPh sb="17" eb="19">
      <t>サンシュツ</t>
    </rPh>
    <rPh sb="19" eb="20">
      <t>ヒョウ</t>
    </rPh>
    <phoneticPr fontId="3"/>
  </si>
  <si>
    <t>　個々の製造販売後臨床試験について、要素毎に該当するポイントを求め、そのポイントを合計 したものをその試験のポイント数とする。</t>
    <rPh sb="1" eb="3">
      <t>ココ</t>
    </rPh>
    <rPh sb="4" eb="6">
      <t>セイゾウ</t>
    </rPh>
    <rPh sb="6" eb="8">
      <t>ハンバイ</t>
    </rPh>
    <rPh sb="8" eb="9">
      <t>ゴ</t>
    </rPh>
    <rPh sb="9" eb="11">
      <t>リンショウ</t>
    </rPh>
    <rPh sb="11" eb="13">
      <t>シケン</t>
    </rPh>
    <rPh sb="18" eb="20">
      <t>ヨウソ</t>
    </rPh>
    <rPh sb="20" eb="21">
      <t>ゴト</t>
    </rPh>
    <rPh sb="22" eb="24">
      <t>ガイトウ</t>
    </rPh>
    <rPh sb="31" eb="32">
      <t>モト</t>
    </rPh>
    <rPh sb="41" eb="43">
      <t>ゴウケイ</t>
    </rPh>
    <phoneticPr fontId="3"/>
  </si>
  <si>
    <t>ウ
エ
イ
ト</t>
    <phoneticPr fontId="3"/>
  </si>
  <si>
    <t>ポ　　イ　　ン　　ト</t>
    <phoneticPr fontId="3"/>
  </si>
  <si>
    <t>Ⅰ
（ウエイト×1）</t>
    <phoneticPr fontId="3"/>
  </si>
  <si>
    <t>Ⅱ
（ウエイト×3）</t>
    <phoneticPr fontId="3"/>
  </si>
  <si>
    <t>Ⅲ
（ウエイト×5）</t>
    <phoneticPr fontId="3"/>
  </si>
  <si>
    <t>A</t>
    <phoneticPr fontId="3"/>
  </si>
  <si>
    <t>Ｂ</t>
    <phoneticPr fontId="3"/>
  </si>
  <si>
    <t>Ｃ</t>
    <phoneticPr fontId="3"/>
  </si>
  <si>
    <t>デザイン</t>
    <phoneticPr fontId="3"/>
  </si>
  <si>
    <t>オープン</t>
    <phoneticPr fontId="3"/>
  </si>
  <si>
    <t>Ｄ</t>
    <phoneticPr fontId="3"/>
  </si>
  <si>
    <t>Ｅ</t>
    <phoneticPr fontId="3"/>
  </si>
  <si>
    <t>Ｆ</t>
    <phoneticPr fontId="3"/>
  </si>
  <si>
    <t>調査医薬品の投与経路</t>
    <rPh sb="0" eb="2">
      <t>チョウサ</t>
    </rPh>
    <rPh sb="2" eb="5">
      <t>イヤクヒン</t>
    </rPh>
    <rPh sb="6" eb="8">
      <t>トウヨ</t>
    </rPh>
    <rPh sb="8" eb="10">
      <t>ケイロ</t>
    </rPh>
    <phoneticPr fontId="3"/>
  </si>
  <si>
    <t>Ｇ</t>
    <phoneticPr fontId="3"/>
  </si>
  <si>
    <t>調査医薬品の投与期間</t>
    <rPh sb="6" eb="8">
      <t>トウヨ</t>
    </rPh>
    <rPh sb="8" eb="10">
      <t>キカン</t>
    </rPh>
    <phoneticPr fontId="3"/>
  </si>
  <si>
    <t>２５～４９週、５０週以上は、２５週毎に９ポイント加算する。</t>
    <phoneticPr fontId="3"/>
  </si>
  <si>
    <t>Ｈ</t>
    <phoneticPr fontId="3"/>
  </si>
  <si>
    <t>Ｉ</t>
    <phoneticPr fontId="3"/>
  </si>
  <si>
    <t>20～29</t>
    <phoneticPr fontId="3"/>
  </si>
  <si>
    <t>Ｊ</t>
    <phoneticPr fontId="3"/>
  </si>
  <si>
    <t>5～9</t>
    <phoneticPr fontId="3"/>
  </si>
  <si>
    <t>K</t>
    <phoneticPr fontId="3"/>
  </si>
  <si>
    <t>臨床症状観察項目数</t>
    <phoneticPr fontId="3"/>
  </si>
  <si>
    <t>L</t>
    <phoneticPr fontId="3"/>
  </si>
  <si>
    <t>50～99</t>
    <phoneticPr fontId="3"/>
  </si>
  <si>
    <t>M</t>
    <phoneticPr fontId="3"/>
  </si>
  <si>
    <t>N</t>
    <phoneticPr fontId="3"/>
  </si>
  <si>
    <t>O</t>
    <phoneticPr fontId="3"/>
  </si>
  <si>
    <t>P</t>
    <phoneticPr fontId="3"/>
  </si>
  <si>
    <t>症例発表</t>
    <phoneticPr fontId="3"/>
  </si>
  <si>
    <t>Q</t>
    <phoneticPr fontId="3"/>
  </si>
  <si>
    <t>承認申請に使用される
文書等の作成</t>
    <phoneticPr fontId="3"/>
  </si>
  <si>
    <t>１．Ｐ及びＱを除いた合計ポイント数</t>
    <phoneticPr fontId="3"/>
  </si>
  <si>
    <t>２．Ｐ及びＱの合計ポイント数</t>
    <phoneticPr fontId="3"/>
  </si>
  <si>
    <t>×</t>
    <phoneticPr fontId="3"/>
  </si>
  <si>
    <t>0.8　×　6000</t>
    <phoneticPr fontId="3"/>
  </si>
  <si>
    <t>・・・</t>
    <phoneticPr fontId="3"/>
  </si>
  <si>
    <t>①</t>
    <phoneticPr fontId="3"/>
  </si>
  <si>
    <t>×</t>
    <phoneticPr fontId="3"/>
  </si>
  <si>
    <t>0.8　×　6000</t>
    <phoneticPr fontId="3"/>
  </si>
  <si>
    <t>②</t>
    <phoneticPr fontId="3"/>
  </si>
  <si>
    <t>＝</t>
    <phoneticPr fontId="3"/>
  </si>
  <si>
    <t>①+②</t>
    <phoneticPr fontId="3"/>
  </si>
  <si>
    <t>調査薬投与週数</t>
    <rPh sb="0" eb="2">
      <t>チョウサ</t>
    </rPh>
    <rPh sb="2" eb="3">
      <t>ヤク</t>
    </rPh>
    <rPh sb="3" eb="5">
      <t>トウヨ</t>
    </rPh>
    <rPh sb="5" eb="6">
      <t>シュウ</t>
    </rPh>
    <rPh sb="6" eb="7">
      <t>スウ</t>
    </rPh>
    <phoneticPr fontId="3"/>
  </si>
  <si>
    <t>Ｇ：投与ポイント数</t>
    <rPh sb="2" eb="4">
      <t>トウヨ</t>
    </rPh>
    <rPh sb="8" eb="9">
      <t>スウ</t>
    </rPh>
    <phoneticPr fontId="3"/>
  </si>
  <si>
    <t>様式2（臨床試験）</t>
    <rPh sb="0" eb="2">
      <t>ヨウシキ</t>
    </rPh>
    <rPh sb="4" eb="6">
      <t>リンショウ</t>
    </rPh>
    <rPh sb="6" eb="8">
      <t>シケン</t>
    </rPh>
    <phoneticPr fontId="3"/>
  </si>
  <si>
    <t>様式2（製造販売後臨床試験）</t>
    <rPh sb="0" eb="2">
      <t>ヨウシキ</t>
    </rPh>
    <rPh sb="4" eb="6">
      <t>セイゾウ</t>
    </rPh>
    <rPh sb="6" eb="8">
      <t>ハンバイ</t>
    </rPh>
    <rPh sb="8" eb="9">
      <t>ゴ</t>
    </rPh>
    <rPh sb="9" eb="11">
      <t>リンショウ</t>
    </rPh>
    <rPh sb="11" eb="13">
      <t>シケン</t>
    </rPh>
    <phoneticPr fontId="3"/>
  </si>
  <si>
    <t>様式2（臨床性能試験）</t>
    <rPh sb="0" eb="2">
      <t>ヨウシキ</t>
    </rPh>
    <rPh sb="4" eb="6">
      <t>リンショウ</t>
    </rPh>
    <rPh sb="6" eb="8">
      <t>セイノウ</t>
    </rPh>
    <rPh sb="8" eb="10">
      <t>シケン</t>
    </rPh>
    <phoneticPr fontId="3"/>
  </si>
  <si>
    <t>　個々の体外診断用医薬品の「臨床性能試験（測定項目が新しい品目に係る臨床性能試験のデータを収集する試験をいう。）」について、要素毎に該当するポイントを求め、そのポイントを合計 したものをその試験のポイント数とする。</t>
    <rPh sb="1" eb="3">
      <t>ココ</t>
    </rPh>
    <rPh sb="4" eb="6">
      <t>タイガイ</t>
    </rPh>
    <rPh sb="6" eb="9">
      <t>シンダンヨウ</t>
    </rPh>
    <rPh sb="9" eb="12">
      <t>イヤクヒン</t>
    </rPh>
    <rPh sb="14" eb="16">
      <t>リンショウ</t>
    </rPh>
    <rPh sb="16" eb="18">
      <t>セイノウ</t>
    </rPh>
    <rPh sb="18" eb="20">
      <t>シケン</t>
    </rPh>
    <rPh sb="21" eb="23">
      <t>ソクテイ</t>
    </rPh>
    <rPh sb="23" eb="25">
      <t>コウモク</t>
    </rPh>
    <rPh sb="26" eb="27">
      <t>アタラ</t>
    </rPh>
    <rPh sb="29" eb="31">
      <t>ヒンモク</t>
    </rPh>
    <rPh sb="32" eb="33">
      <t>カカ</t>
    </rPh>
    <rPh sb="34" eb="36">
      <t>リンショウ</t>
    </rPh>
    <rPh sb="36" eb="38">
      <t>セイノウ</t>
    </rPh>
    <rPh sb="38" eb="40">
      <t>シケン</t>
    </rPh>
    <rPh sb="45" eb="47">
      <t>シュウシュウ</t>
    </rPh>
    <rPh sb="49" eb="51">
      <t>シケン</t>
    </rPh>
    <rPh sb="62" eb="64">
      <t>ヨウソ</t>
    </rPh>
    <rPh sb="64" eb="65">
      <t>ゴト</t>
    </rPh>
    <rPh sb="66" eb="68">
      <t>ガイトウ</t>
    </rPh>
    <rPh sb="75" eb="76">
      <t>モト</t>
    </rPh>
    <rPh sb="85" eb="87">
      <t>ゴウケイ</t>
    </rPh>
    <phoneticPr fontId="3"/>
  </si>
  <si>
    <t>検体数</t>
    <rPh sb="0" eb="2">
      <t>ケンタイ</t>
    </rPh>
    <rPh sb="2" eb="3">
      <t>スウ</t>
    </rPh>
    <phoneticPr fontId="3"/>
  </si>
  <si>
    <t>75以下</t>
    <rPh sb="2" eb="4">
      <t>イカ</t>
    </rPh>
    <phoneticPr fontId="3"/>
  </si>
  <si>
    <t>76～150</t>
    <phoneticPr fontId="3"/>
  </si>
  <si>
    <t>Ⅳ
（ウエイト×5）</t>
    <phoneticPr fontId="3"/>
  </si>
  <si>
    <t>Ⅱ
（ウエイト×2）</t>
    <phoneticPr fontId="3"/>
  </si>
  <si>
    <t>Ⅲ
（ウエイト×3）</t>
    <phoneticPr fontId="3"/>
  </si>
  <si>
    <t>151以上</t>
    <rPh sb="3" eb="5">
      <t>イジョウ</t>
    </rPh>
    <phoneticPr fontId="3"/>
  </si>
  <si>
    <t>負荷試験</t>
    <rPh sb="0" eb="2">
      <t>フカ</t>
    </rPh>
    <rPh sb="2" eb="4">
      <t>シケン</t>
    </rPh>
    <phoneticPr fontId="3"/>
  </si>
  <si>
    <t>×（人数）　　</t>
    <rPh sb="2" eb="4">
      <t>ニンズウ</t>
    </rPh>
    <phoneticPr fontId="3"/>
  </si>
  <si>
    <t>人</t>
    <rPh sb="0" eb="1">
      <t>ニン</t>
    </rPh>
    <phoneticPr fontId="3"/>
  </si>
  <si>
    <t>検体採取の難易度</t>
    <rPh sb="0" eb="2">
      <t>ケンタイ</t>
    </rPh>
    <rPh sb="2" eb="4">
      <t>サイシュ</t>
    </rPh>
    <rPh sb="5" eb="8">
      <t>ナンイド</t>
    </rPh>
    <phoneticPr fontId="3"/>
  </si>
  <si>
    <t>尿、糞便、唾液、喀痰、毛髪、涙液、汗</t>
    <rPh sb="0" eb="1">
      <t>ニョウ</t>
    </rPh>
    <rPh sb="2" eb="4">
      <t>フンベン</t>
    </rPh>
    <rPh sb="5" eb="7">
      <t>ダエキ</t>
    </rPh>
    <rPh sb="8" eb="10">
      <t>カクタン</t>
    </rPh>
    <rPh sb="11" eb="13">
      <t>モウハツ</t>
    </rPh>
    <rPh sb="14" eb="16">
      <t>ルイエキ</t>
    </rPh>
    <rPh sb="17" eb="18">
      <t>アセ</t>
    </rPh>
    <phoneticPr fontId="3"/>
  </si>
  <si>
    <t>胃液、腸液</t>
    <rPh sb="0" eb="2">
      <t>イエキ</t>
    </rPh>
    <rPh sb="3" eb="5">
      <t>チョウエキ</t>
    </rPh>
    <phoneticPr fontId="3"/>
  </si>
  <si>
    <t>検体の対象</t>
    <rPh sb="0" eb="2">
      <t>ケンタイ</t>
    </rPh>
    <rPh sb="3" eb="5">
      <t>タイショウ</t>
    </rPh>
    <phoneticPr fontId="3"/>
  </si>
  <si>
    <t>小児</t>
    <rPh sb="0" eb="2">
      <t>ショウニ</t>
    </rPh>
    <phoneticPr fontId="3"/>
  </si>
  <si>
    <t>新生児</t>
    <rPh sb="0" eb="1">
      <t>シン</t>
    </rPh>
    <rPh sb="1" eb="2">
      <t>セイ</t>
    </rPh>
    <rPh sb="2" eb="3">
      <t>ジ</t>
    </rPh>
    <phoneticPr fontId="3"/>
  </si>
  <si>
    <t>検体収集の難易度</t>
    <rPh sb="0" eb="2">
      <t>ケンタイ</t>
    </rPh>
    <rPh sb="2" eb="4">
      <t>シュウシュウ</t>
    </rPh>
    <rPh sb="5" eb="8">
      <t>ナンイド</t>
    </rPh>
    <phoneticPr fontId="3"/>
  </si>
  <si>
    <t>希少疾病以外</t>
    <rPh sb="0" eb="2">
      <t>キショウ</t>
    </rPh>
    <rPh sb="2" eb="4">
      <t>シッペイ</t>
    </rPh>
    <rPh sb="4" eb="6">
      <t>イガイ</t>
    </rPh>
    <phoneticPr fontId="3"/>
  </si>
  <si>
    <t>希少疾病対象</t>
    <rPh sb="0" eb="2">
      <t>キショウ</t>
    </rPh>
    <rPh sb="2" eb="4">
      <t>シッペイ</t>
    </rPh>
    <rPh sb="4" eb="6">
      <t>タイショウ</t>
    </rPh>
    <phoneticPr fontId="3"/>
  </si>
  <si>
    <t>経過観察</t>
    <rPh sb="0" eb="2">
      <t>ケイカ</t>
    </rPh>
    <rPh sb="2" eb="4">
      <t>カンサツ</t>
    </rPh>
    <phoneticPr fontId="3"/>
  </si>
  <si>
    <t>人×1/5</t>
    <rPh sb="0" eb="1">
      <t>ニン</t>
    </rPh>
    <phoneticPr fontId="3"/>
  </si>
  <si>
    <t>測定方法</t>
    <rPh sb="0" eb="2">
      <t>ソクテイ</t>
    </rPh>
    <rPh sb="2" eb="4">
      <t>ホウホウ</t>
    </rPh>
    <phoneticPr fontId="3"/>
  </si>
  <si>
    <t>自動分析法</t>
    <rPh sb="0" eb="2">
      <t>ジドウ</t>
    </rPh>
    <rPh sb="2" eb="5">
      <t>ブンセキホウ</t>
    </rPh>
    <phoneticPr fontId="3"/>
  </si>
  <si>
    <t>用手法</t>
    <rPh sb="0" eb="1">
      <t>ヨウ</t>
    </rPh>
    <rPh sb="1" eb="3">
      <t>シュホウ</t>
    </rPh>
    <phoneticPr fontId="3"/>
  </si>
  <si>
    <t>Ｈ</t>
    <phoneticPr fontId="3"/>
  </si>
  <si>
    <t>有</t>
    <rPh sb="0" eb="1">
      <t>ア</t>
    </rPh>
    <phoneticPr fontId="3"/>
  </si>
  <si>
    <t>　個々の体外診断用医薬品の「相関及び性能試験（測定項目が新しい品目以外の品目に係る既承認医薬品等との相関に関するデータを収集するものをいう。）」について、要素毎に該当するポイントを求め、そのポイントを合計 したものをその試験のポイント数とする。</t>
    <rPh sb="1" eb="3">
      <t>ココ</t>
    </rPh>
    <rPh sb="4" eb="6">
      <t>タイガイ</t>
    </rPh>
    <rPh sb="6" eb="9">
      <t>シンダンヨウ</t>
    </rPh>
    <rPh sb="9" eb="12">
      <t>イヤクヒン</t>
    </rPh>
    <rPh sb="14" eb="16">
      <t>ソウカン</t>
    </rPh>
    <rPh sb="16" eb="17">
      <t>オヨ</t>
    </rPh>
    <rPh sb="18" eb="20">
      <t>セイノウ</t>
    </rPh>
    <rPh sb="20" eb="22">
      <t>シケン</t>
    </rPh>
    <rPh sb="23" eb="25">
      <t>ソクテイ</t>
    </rPh>
    <rPh sb="25" eb="27">
      <t>コウモク</t>
    </rPh>
    <rPh sb="28" eb="29">
      <t>アタラ</t>
    </rPh>
    <rPh sb="31" eb="33">
      <t>ヒンモク</t>
    </rPh>
    <rPh sb="33" eb="35">
      <t>イガイ</t>
    </rPh>
    <rPh sb="36" eb="38">
      <t>ヒンモク</t>
    </rPh>
    <rPh sb="39" eb="40">
      <t>カカ</t>
    </rPh>
    <rPh sb="41" eb="42">
      <t>キ</t>
    </rPh>
    <rPh sb="42" eb="44">
      <t>ショウニン</t>
    </rPh>
    <rPh sb="44" eb="47">
      <t>イヤクヒン</t>
    </rPh>
    <rPh sb="47" eb="48">
      <t>トウ</t>
    </rPh>
    <rPh sb="50" eb="52">
      <t>ソウカン</t>
    </rPh>
    <rPh sb="53" eb="54">
      <t>カン</t>
    </rPh>
    <rPh sb="60" eb="62">
      <t>シュウシュウ</t>
    </rPh>
    <rPh sb="77" eb="79">
      <t>ヨウソ</t>
    </rPh>
    <rPh sb="79" eb="80">
      <t>ゴト</t>
    </rPh>
    <rPh sb="81" eb="83">
      <t>ガイトウ</t>
    </rPh>
    <rPh sb="90" eb="91">
      <t>モト</t>
    </rPh>
    <rPh sb="100" eb="102">
      <t>ゴウケイ</t>
    </rPh>
    <phoneticPr fontId="3"/>
  </si>
  <si>
    <t>様式2（相関及び性能試験）</t>
    <rPh sb="0" eb="2">
      <t>ヨウシキ</t>
    </rPh>
    <rPh sb="4" eb="6">
      <t>ソウカン</t>
    </rPh>
    <rPh sb="6" eb="7">
      <t>オヨ</t>
    </rPh>
    <rPh sb="8" eb="10">
      <t>セイノウ</t>
    </rPh>
    <rPh sb="10" eb="12">
      <t>シケン</t>
    </rPh>
    <phoneticPr fontId="3"/>
  </si>
  <si>
    <t>相関及び性能試験研究経費ポイント算出表</t>
    <rPh sb="0" eb="2">
      <t>ソウカン</t>
    </rPh>
    <rPh sb="2" eb="3">
      <t>オヨ</t>
    </rPh>
    <rPh sb="4" eb="6">
      <t>セイノウ</t>
    </rPh>
    <rPh sb="6" eb="8">
      <t>シケン</t>
    </rPh>
    <rPh sb="8" eb="10">
      <t>ケンキュウ</t>
    </rPh>
    <rPh sb="10" eb="12">
      <t>ケイヒ</t>
    </rPh>
    <rPh sb="16" eb="18">
      <t>サンシュツ</t>
    </rPh>
    <rPh sb="18" eb="19">
      <t>ヒョウ</t>
    </rPh>
    <phoneticPr fontId="3"/>
  </si>
  <si>
    <t>臨床性能試験研究経費ポイント算出表</t>
    <rPh sb="0" eb="2">
      <t>リンショウ</t>
    </rPh>
    <rPh sb="2" eb="4">
      <t>セイノウ</t>
    </rPh>
    <rPh sb="4" eb="6">
      <t>シケン</t>
    </rPh>
    <rPh sb="6" eb="8">
      <t>ケンキュウ</t>
    </rPh>
    <rPh sb="8" eb="10">
      <t>ケイヒ</t>
    </rPh>
    <rPh sb="14" eb="16">
      <t>サンシュツ</t>
    </rPh>
    <rPh sb="16" eb="17">
      <t>ヒョウ</t>
    </rPh>
    <phoneticPr fontId="3"/>
  </si>
  <si>
    <t>51～100以下</t>
    <rPh sb="6" eb="8">
      <t>イカ</t>
    </rPh>
    <phoneticPr fontId="3"/>
  </si>
  <si>
    <t>101～300以下</t>
    <rPh sb="7" eb="9">
      <t>イカ</t>
    </rPh>
    <phoneticPr fontId="3"/>
  </si>
  <si>
    <t>301以上</t>
    <rPh sb="3" eb="5">
      <t>イジョウ</t>
    </rPh>
    <phoneticPr fontId="3"/>
  </si>
  <si>
    <t>Ｂ</t>
    <phoneticPr fontId="3"/>
  </si>
  <si>
    <t>Ｃ</t>
    <phoneticPr fontId="3"/>
  </si>
  <si>
    <t>Ｄ</t>
    <phoneticPr fontId="3"/>
  </si>
  <si>
    <t>Ｅ</t>
    <phoneticPr fontId="3"/>
  </si>
  <si>
    <t>Ｆ</t>
    <phoneticPr fontId="3"/>
  </si>
  <si>
    <t>合計ポイント数×6,000円＝</t>
    <phoneticPr fontId="3"/>
  </si>
  <si>
    <t>基礎額</t>
    <rPh sb="0" eb="2">
      <t>キソ</t>
    </rPh>
    <rPh sb="2" eb="3">
      <t>ガク</t>
    </rPh>
    <phoneticPr fontId="3"/>
  </si>
  <si>
    <t>血液、分泌物、精液、粘液、乳汁、髄液</t>
    <rPh sb="0" eb="2">
      <t>ケツエキ</t>
    </rPh>
    <rPh sb="3" eb="5">
      <t>ブンピツ</t>
    </rPh>
    <rPh sb="5" eb="6">
      <t>ブツ</t>
    </rPh>
    <rPh sb="7" eb="9">
      <t>セイエキ</t>
    </rPh>
    <rPh sb="10" eb="12">
      <t>ネンエキ</t>
    </rPh>
    <rPh sb="13" eb="15">
      <t>ニュウジュウ</t>
    </rPh>
    <rPh sb="16" eb="17">
      <t>ズイ</t>
    </rPh>
    <rPh sb="17" eb="18">
      <t>エキ</t>
    </rPh>
    <phoneticPr fontId="3"/>
  </si>
  <si>
    <t>髄液、羊水、組織、胸水、腹膜、腫瘍、内容物</t>
    <rPh sb="0" eb="1">
      <t>ズイ</t>
    </rPh>
    <rPh sb="1" eb="2">
      <t>エキ</t>
    </rPh>
    <rPh sb="3" eb="5">
      <t>ヨウスイ</t>
    </rPh>
    <rPh sb="6" eb="8">
      <t>ソシキ</t>
    </rPh>
    <rPh sb="9" eb="11">
      <t>キョウスイ</t>
    </rPh>
    <rPh sb="12" eb="14">
      <t>フクマク</t>
    </rPh>
    <rPh sb="15" eb="17">
      <t>シュヨウ</t>
    </rPh>
    <rPh sb="18" eb="20">
      <t>ナイヨウ</t>
    </rPh>
    <rPh sb="20" eb="21">
      <t>ブツ</t>
    </rPh>
    <phoneticPr fontId="3"/>
  </si>
  <si>
    <t>25～52週</t>
    <rPh sb="5" eb="6">
      <t>シュウ</t>
    </rPh>
    <phoneticPr fontId="3"/>
  </si>
  <si>
    <t>※K,N,O,Pは52週で実施する回数とする。</t>
    <rPh sb="11" eb="12">
      <t>シュウ</t>
    </rPh>
    <rPh sb="13" eb="15">
      <t>ジッシ</t>
    </rPh>
    <rPh sb="17" eb="19">
      <t>カイスウ</t>
    </rPh>
    <phoneticPr fontId="3"/>
  </si>
  <si>
    <t>髄液、羊水、組織、胸水、腹水、腫瘍、内容物</t>
    <rPh sb="0" eb="1">
      <t>ズイ</t>
    </rPh>
    <rPh sb="1" eb="2">
      <t>エキ</t>
    </rPh>
    <rPh sb="3" eb="5">
      <t>ヨウスイ</t>
    </rPh>
    <rPh sb="6" eb="8">
      <t>ソシキ</t>
    </rPh>
    <rPh sb="9" eb="11">
      <t>キョウスイ</t>
    </rPh>
    <rPh sb="12" eb="14">
      <t>フクスイ</t>
    </rPh>
    <rPh sb="15" eb="17">
      <t>シュヨウ</t>
    </rPh>
    <rPh sb="18" eb="20">
      <t>ナイヨウ</t>
    </rPh>
    <rPh sb="20" eb="21">
      <t>ブツ</t>
    </rPh>
    <phoneticPr fontId="3"/>
  </si>
  <si>
    <t>※J,M,N,Oは52週で実施する回数とする。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</si>
</sst>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quot;円&quot;"/>
  </numFmts>
  <fonts count="1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18"/>
      <name val="ＭＳ Ｐゴシック"/>
      <family val="3"/>
      <charset val="128"/>
    </font>
    <font>
      <sz val="11"/>
      <name val="ＭＳ ゴシック"/>
      <family val="3"/>
      <charset val="128"/>
    </font>
    <font>
      <b/>
      <sz val="11"/>
      <name val="ＭＳ ゴシック"/>
      <family val="3"/>
      <charset val="128"/>
    </font>
    <font>
      <sz val="9"/>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rgb="FF99CCFF"/>
        <bgColor indexed="64"/>
      </patternFill>
    </fill>
    <fill>
      <patternFill patternType="solid">
        <fgColor indexed="44"/>
        <bgColor indexed="64"/>
      </patternFill>
    </fill>
    <fill>
      <patternFill patternType="solid">
        <fgColor theme="8" tint="0.39997558519241921"/>
        <bgColor indexed="64"/>
      </patternFill>
    </fill>
    <fill>
      <patternFill patternType="solid">
        <fgColor theme="3"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s>
  <cellStyleXfs count="5">
    <xf numFmtId="0" fontId="0" fillId="0" borderId="0"/>
    <xf numFmtId="0" fontId="2" fillId="0" borderId="0">
      <alignment vertical="center"/>
    </xf>
    <xf numFmtId="0" fontId="5" fillId="0" borderId="0">
      <alignment vertical="center"/>
    </xf>
    <xf numFmtId="38" fontId="5" fillId="0" borderId="0" applyFont="0" applyFill="0" applyBorder="0" applyAlignment="0" applyProtection="0">
      <alignment vertical="center"/>
    </xf>
    <xf numFmtId="38" fontId="1" fillId="0" borderId="0" applyFont="0" applyFill="0" applyBorder="0" applyAlignment="0" applyProtection="0"/>
  </cellStyleXfs>
  <cellXfs count="110">
    <xf numFmtId="0" fontId="0" fillId="0" borderId="0" xfId="0"/>
    <xf numFmtId="0" fontId="0" fillId="0" borderId="0" xfId="0" applyFont="1" applyAlignment="1">
      <alignment horizontal="center" vertical="center"/>
    </xf>
    <xf numFmtId="0" fontId="0" fillId="0" borderId="0" xfId="0" applyFont="1" applyAlignment="1">
      <alignment vertical="center"/>
    </xf>
    <xf numFmtId="0" fontId="0" fillId="0" borderId="0" xfId="0" applyFont="1"/>
    <xf numFmtId="0" fontId="0" fillId="0" borderId="0" xfId="0" applyFont="1" applyAlignment="1">
      <alignment horizontal="center"/>
    </xf>
    <xf numFmtId="0" fontId="7" fillId="0" borderId="0" xfId="0" applyFont="1" applyAlignment="1">
      <alignment vertical="center"/>
    </xf>
    <xf numFmtId="0" fontId="7" fillId="0" borderId="0" xfId="0" applyFont="1"/>
    <xf numFmtId="0" fontId="0" fillId="0" borderId="11" xfId="0" applyFont="1" applyBorder="1" applyAlignment="1">
      <alignment horizontal="center" vertical="center"/>
    </xf>
    <xf numFmtId="0" fontId="0" fillId="0" borderId="11" xfId="0" applyFont="1" applyBorder="1" applyAlignment="1">
      <alignment vertical="center"/>
    </xf>
    <xf numFmtId="0" fontId="4" fillId="0" borderId="11"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2" borderId="20"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vertical="center"/>
    </xf>
    <xf numFmtId="0" fontId="4" fillId="0" borderId="22" xfId="0" applyFont="1" applyBorder="1" applyAlignment="1">
      <alignment horizontal="center"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2" borderId="25" xfId="0" applyFont="1" applyFill="1" applyBorder="1" applyAlignment="1">
      <alignment horizontal="center" vertical="center"/>
    </xf>
    <xf numFmtId="0" fontId="0" fillId="0" borderId="28"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shrinkToFit="1"/>
    </xf>
    <xf numFmtId="0" fontId="0" fillId="0" borderId="23" xfId="0" applyFont="1" applyBorder="1" applyAlignment="1">
      <alignment vertical="center" wrapText="1" shrinkToFit="1"/>
    </xf>
    <xf numFmtId="0" fontId="0" fillId="0" borderId="23" xfId="0" applyBorder="1" applyAlignment="1">
      <alignment vertical="center" wrapText="1"/>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0" fillId="0" borderId="23" xfId="0" applyBorder="1" applyAlignment="1">
      <alignment horizontal="left" vertical="center"/>
    </xf>
    <xf numFmtId="0" fontId="0" fillId="0" borderId="24" xfId="0" applyFill="1" applyBorder="1" applyAlignment="1">
      <alignment vertical="center"/>
    </xf>
    <xf numFmtId="0" fontId="0" fillId="0" borderId="25" xfId="0" applyFont="1" applyFill="1" applyBorder="1" applyAlignment="1">
      <alignment horizontal="center" vertical="center"/>
    </xf>
    <xf numFmtId="0" fontId="0" fillId="0" borderId="23" xfId="0" applyFont="1" applyFill="1" applyBorder="1" applyAlignment="1">
      <alignment vertical="center"/>
    </xf>
    <xf numFmtId="0" fontId="0" fillId="0" borderId="29" xfId="0" applyFont="1" applyBorder="1" applyAlignment="1">
      <alignment horizontal="center" vertical="center"/>
    </xf>
    <xf numFmtId="0" fontId="0" fillId="0" borderId="24" xfId="0" applyBorder="1" applyAlignment="1">
      <alignment horizontal="left" vertical="center"/>
    </xf>
    <xf numFmtId="0" fontId="0" fillId="0" borderId="15" xfId="0" applyFont="1" applyBorder="1" applyAlignment="1">
      <alignment vertical="center"/>
    </xf>
    <xf numFmtId="0" fontId="4" fillId="0" borderId="15" xfId="0" applyFont="1" applyBorder="1" applyAlignment="1">
      <alignment horizontal="center" vertical="center" wrapText="1"/>
    </xf>
    <xf numFmtId="0" fontId="0" fillId="0" borderId="17" xfId="0" applyFont="1" applyBorder="1" applyAlignment="1">
      <alignment vertical="center"/>
    </xf>
    <xf numFmtId="0" fontId="0" fillId="0" borderId="30" xfId="0" applyFont="1" applyBorder="1" applyAlignment="1">
      <alignment vertical="center"/>
    </xf>
    <xf numFmtId="0" fontId="0" fillId="2" borderId="31" xfId="0" applyFont="1" applyFill="1" applyBorder="1" applyAlignment="1">
      <alignment horizontal="center" vertical="center"/>
    </xf>
    <xf numFmtId="0" fontId="0" fillId="0" borderId="32" xfId="0" applyFont="1" applyBorder="1" applyAlignment="1">
      <alignment vertical="center"/>
    </xf>
    <xf numFmtId="0" fontId="1" fillId="0" borderId="1" xfId="0" applyFont="1" applyBorder="1" applyAlignment="1">
      <alignment horizontal="right" vertical="center"/>
    </xf>
    <xf numFmtId="0" fontId="0" fillId="0" borderId="2"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xf numFmtId="0" fontId="0" fillId="0" borderId="0" xfId="0" applyFont="1" applyBorder="1" applyAlignment="1">
      <alignment horizontal="center"/>
    </xf>
    <xf numFmtId="0" fontId="0" fillId="0" borderId="3" xfId="0" applyFont="1" applyBorder="1"/>
    <xf numFmtId="0" fontId="0" fillId="0" borderId="2" xfId="0" applyFont="1" applyBorder="1" applyAlignment="1">
      <alignment horizontal="left" vertical="center"/>
    </xf>
    <xf numFmtId="176" fontId="0" fillId="0" borderId="0" xfId="4" applyNumberFormat="1" applyFont="1" applyBorder="1" applyAlignment="1">
      <alignment horizontal="center"/>
    </xf>
    <xf numFmtId="0" fontId="0" fillId="0" borderId="0" xfId="0" applyFont="1" applyBorder="1" applyAlignment="1">
      <alignment horizontal="left" vertical="center"/>
    </xf>
    <xf numFmtId="176" fontId="0" fillId="0" borderId="0" xfId="4" applyNumberFormat="1" applyFont="1" applyBorder="1"/>
    <xf numFmtId="41" fontId="0" fillId="0" borderId="0" xfId="0" applyNumberFormat="1" applyFont="1" applyBorder="1" applyAlignment="1">
      <alignment horizontal="center"/>
    </xf>
    <xf numFmtId="0" fontId="0" fillId="0" borderId="4" xfId="0" applyFont="1" applyBorder="1" applyAlignment="1">
      <alignment horizontal="center" vertical="center"/>
    </xf>
    <xf numFmtId="0" fontId="0" fillId="0" borderId="5" xfId="0" applyFont="1" applyBorder="1" applyAlignment="1">
      <alignment horizontal="right" vertical="center"/>
    </xf>
    <xf numFmtId="0" fontId="0" fillId="0" borderId="5" xfId="0" applyFont="1" applyBorder="1" applyAlignment="1">
      <alignment horizontal="center" vertical="center"/>
    </xf>
    <xf numFmtId="176" fontId="0" fillId="0" borderId="5" xfId="4" applyNumberFormat="1" applyFont="1" applyBorder="1" applyAlignment="1">
      <alignment horizontal="center"/>
    </xf>
    <xf numFmtId="0" fontId="0" fillId="0" borderId="5" xfId="0" applyFont="1" applyBorder="1" applyAlignment="1">
      <alignment horizontal="left"/>
    </xf>
    <xf numFmtId="0" fontId="0" fillId="0" borderId="5" xfId="0" applyFont="1" applyBorder="1"/>
    <xf numFmtId="0" fontId="0" fillId="0" borderId="5" xfId="0" applyFont="1" applyBorder="1" applyAlignment="1">
      <alignment horizontal="center"/>
    </xf>
    <xf numFmtId="0" fontId="0" fillId="0" borderId="6" xfId="0" applyFont="1" applyBorder="1"/>
    <xf numFmtId="0" fontId="0" fillId="2"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0" xfId="0" applyFont="1" applyAlignment="1">
      <alignment horizontal="left" vertical="center"/>
    </xf>
    <xf numFmtId="0" fontId="8" fillId="0" borderId="0" xfId="0" applyFont="1"/>
    <xf numFmtId="0" fontId="0" fillId="0" borderId="0" xfId="0" applyAlignment="1">
      <alignment horizontal="left" indent="1"/>
    </xf>
    <xf numFmtId="0" fontId="8" fillId="0" borderId="1" xfId="0" applyFont="1" applyBorder="1" applyAlignment="1">
      <alignment vertical="center"/>
    </xf>
    <xf numFmtId="0" fontId="8" fillId="0" borderId="1" xfId="0" applyFont="1" applyBorder="1" applyAlignment="1">
      <alignment vertical="center" wrapText="1"/>
    </xf>
    <xf numFmtId="0" fontId="9" fillId="6" borderId="1" xfId="0" applyFont="1" applyFill="1" applyBorder="1" applyAlignment="1">
      <alignment vertical="center"/>
    </xf>
    <xf numFmtId="0" fontId="8" fillId="0" borderId="1" xfId="0" applyFont="1" applyBorder="1" applyAlignment="1">
      <alignment horizontal="center" vertical="center"/>
    </xf>
    <xf numFmtId="0" fontId="0" fillId="0" borderId="23" xfId="0" applyFont="1" applyFill="1" applyBorder="1" applyAlignment="1">
      <alignment vertical="center" wrapText="1"/>
    </xf>
    <xf numFmtId="0" fontId="0" fillId="0" borderId="25" xfId="0" applyFont="1" applyFill="1" applyBorder="1" applyAlignment="1">
      <alignment vertical="center" wrapText="1"/>
    </xf>
    <xf numFmtId="0" fontId="0" fillId="0" borderId="15" xfId="0" applyFont="1" applyBorder="1" applyAlignment="1">
      <alignment horizontal="center" vertical="center"/>
    </xf>
    <xf numFmtId="0" fontId="0" fillId="0" borderId="15" xfId="0" applyFont="1" applyFill="1" applyBorder="1" applyAlignment="1">
      <alignment vertical="center" wrapText="1"/>
    </xf>
    <xf numFmtId="0" fontId="0" fillId="0" borderId="17" xfId="0" applyBorder="1" applyAlignment="1">
      <alignment horizontal="left" vertical="center"/>
    </xf>
    <xf numFmtId="0" fontId="0" fillId="0" borderId="30" xfId="0" applyFill="1" applyBorder="1" applyAlignment="1">
      <alignment vertical="center"/>
    </xf>
    <xf numFmtId="0" fontId="0" fillId="0" borderId="31" xfId="0" applyFont="1" applyFill="1" applyBorder="1" applyAlignment="1">
      <alignment horizontal="center" vertical="center"/>
    </xf>
    <xf numFmtId="0" fontId="0" fillId="0" borderId="17" xfId="0" applyFont="1" applyFill="1" applyBorder="1" applyAlignment="1">
      <alignment vertical="center"/>
    </xf>
    <xf numFmtId="0" fontId="0" fillId="0" borderId="16" xfId="0" applyFont="1" applyBorder="1" applyAlignment="1">
      <alignment vertical="center"/>
    </xf>
    <xf numFmtId="3" fontId="0" fillId="0" borderId="7" xfId="0" applyNumberFormat="1" applyFont="1" applyBorder="1" applyAlignment="1">
      <alignment vertical="center" wrapText="1"/>
    </xf>
    <xf numFmtId="0" fontId="6" fillId="0" borderId="0" xfId="0" applyFont="1" applyAlignment="1">
      <alignment horizontal="distributed" vertical="center" indent="9"/>
    </xf>
    <xf numFmtId="0" fontId="0" fillId="0" borderId="0" xfId="0" applyFont="1" applyAlignment="1">
      <alignment horizontal="left" vertical="center" wrapText="1"/>
    </xf>
    <xf numFmtId="0" fontId="0" fillId="0" borderId="8" xfId="0" applyFont="1" applyBorder="1" applyAlignment="1">
      <alignment horizontal="distributed" vertical="center" wrapText="1" indent="3"/>
    </xf>
    <xf numFmtId="0" fontId="0" fillId="0" borderId="7" xfId="0" applyFont="1" applyBorder="1" applyAlignment="1">
      <alignment horizontal="distributed" vertical="center" wrapText="1" indent="3"/>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 xfId="0" applyFont="1" applyBorder="1" applyAlignment="1">
      <alignment horizontal="left"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wrapText="1"/>
    </xf>
    <xf numFmtId="3" fontId="0" fillId="0" borderId="9" xfId="0" applyNumberFormat="1"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center" vertical="center"/>
    </xf>
  </cellXfs>
  <cellStyles count="5">
    <cellStyle name="Normal 2" xfId="1"/>
    <cellStyle name="桁区切り 2" xfId="3"/>
    <cellStyle name="桁区切り 3" xfId="4"/>
    <cellStyle name="標準" xfId="0" builtinId="0"/>
    <cellStyle name="標準 2"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A20" zoomScaleNormal="100" zoomScaleSheetLayoutView="100" workbookViewId="0">
      <selection activeCell="B37" sqref="B37"/>
    </sheetView>
  </sheetViews>
  <sheetFormatPr defaultRowHeight="15" customHeight="1"/>
  <cols>
    <col min="1" max="1" width="3.25" style="1" customWidth="1"/>
    <col min="2" max="2" width="20.625" style="2" customWidth="1"/>
    <col min="3" max="3" width="4.125" style="1" customWidth="1"/>
    <col min="4" max="4" width="13.125" style="3" customWidth="1"/>
    <col min="5" max="5" width="4.625" style="4" customWidth="1"/>
    <col min="6" max="6" width="13.125" style="3" customWidth="1"/>
    <col min="7" max="7" width="4.625" style="4" customWidth="1"/>
    <col min="8" max="8" width="13.125" style="3" customWidth="1"/>
    <col min="9" max="9" width="4.625" style="4" customWidth="1"/>
    <col min="10" max="10" width="8.625" style="3" customWidth="1"/>
    <col min="11" max="11" width="1.625" style="3" customWidth="1"/>
    <col min="12" max="12" width="4.125" style="3" customWidth="1"/>
    <col min="13" max="13" width="20.875" style="3" customWidth="1"/>
    <col min="14" max="256" width="9" style="3"/>
    <col min="257" max="257" width="3.25" style="3" customWidth="1"/>
    <col min="258" max="258" width="20.625" style="3" customWidth="1"/>
    <col min="259" max="259" width="4.125" style="3" customWidth="1"/>
    <col min="260" max="260" width="13.125" style="3" customWidth="1"/>
    <col min="261" max="261" width="4.625" style="3" customWidth="1"/>
    <col min="262" max="262" width="13.125" style="3" customWidth="1"/>
    <col min="263" max="263" width="4.625" style="3" customWidth="1"/>
    <col min="264" max="264" width="13.125" style="3" customWidth="1"/>
    <col min="265" max="265" width="4.625" style="3" customWidth="1"/>
    <col min="266" max="266" width="8.625" style="3" customWidth="1"/>
    <col min="267" max="267" width="1.625" style="3" customWidth="1"/>
    <col min="268" max="512" width="9" style="3"/>
    <col min="513" max="513" width="3.25" style="3" customWidth="1"/>
    <col min="514" max="514" width="20.625" style="3" customWidth="1"/>
    <col min="515" max="515" width="4.125" style="3" customWidth="1"/>
    <col min="516" max="516" width="13.125" style="3" customWidth="1"/>
    <col min="517" max="517" width="4.625" style="3" customWidth="1"/>
    <col min="518" max="518" width="13.125" style="3" customWidth="1"/>
    <col min="519" max="519" width="4.625" style="3" customWidth="1"/>
    <col min="520" max="520" width="13.125" style="3" customWidth="1"/>
    <col min="521" max="521" width="4.625" style="3" customWidth="1"/>
    <col min="522" max="522" width="8.625" style="3" customWidth="1"/>
    <col min="523" max="523" width="1.625" style="3" customWidth="1"/>
    <col min="524" max="768" width="9" style="3"/>
    <col min="769" max="769" width="3.25" style="3" customWidth="1"/>
    <col min="770" max="770" width="20.625" style="3" customWidth="1"/>
    <col min="771" max="771" width="4.125" style="3" customWidth="1"/>
    <col min="772" max="772" width="13.125" style="3" customWidth="1"/>
    <col min="773" max="773" width="4.625" style="3" customWidth="1"/>
    <col min="774" max="774" width="13.125" style="3" customWidth="1"/>
    <col min="775" max="775" width="4.625" style="3" customWidth="1"/>
    <col min="776" max="776" width="13.125" style="3" customWidth="1"/>
    <col min="777" max="777" width="4.625" style="3" customWidth="1"/>
    <col min="778" max="778" width="8.625" style="3" customWidth="1"/>
    <col min="779" max="779" width="1.625" style="3" customWidth="1"/>
    <col min="780" max="1024" width="9" style="3"/>
    <col min="1025" max="1025" width="3.25" style="3" customWidth="1"/>
    <col min="1026" max="1026" width="20.625" style="3" customWidth="1"/>
    <col min="1027" max="1027" width="4.125" style="3" customWidth="1"/>
    <col min="1028" max="1028" width="13.125" style="3" customWidth="1"/>
    <col min="1029" max="1029" width="4.625" style="3" customWidth="1"/>
    <col min="1030" max="1030" width="13.125" style="3" customWidth="1"/>
    <col min="1031" max="1031" width="4.625" style="3" customWidth="1"/>
    <col min="1032" max="1032" width="13.125" style="3" customWidth="1"/>
    <col min="1033" max="1033" width="4.625" style="3" customWidth="1"/>
    <col min="1034" max="1034" width="8.625" style="3" customWidth="1"/>
    <col min="1035" max="1035" width="1.625" style="3" customWidth="1"/>
    <col min="1036" max="1280" width="9" style="3"/>
    <col min="1281" max="1281" width="3.25" style="3" customWidth="1"/>
    <col min="1282" max="1282" width="20.625" style="3" customWidth="1"/>
    <col min="1283" max="1283" width="4.125" style="3" customWidth="1"/>
    <col min="1284" max="1284" width="13.125" style="3" customWidth="1"/>
    <col min="1285" max="1285" width="4.625" style="3" customWidth="1"/>
    <col min="1286" max="1286" width="13.125" style="3" customWidth="1"/>
    <col min="1287" max="1287" width="4.625" style="3" customWidth="1"/>
    <col min="1288" max="1288" width="13.125" style="3" customWidth="1"/>
    <col min="1289" max="1289" width="4.625" style="3" customWidth="1"/>
    <col min="1290" max="1290" width="8.625" style="3" customWidth="1"/>
    <col min="1291" max="1291" width="1.625" style="3" customWidth="1"/>
    <col min="1292" max="1536" width="9" style="3"/>
    <col min="1537" max="1537" width="3.25" style="3" customWidth="1"/>
    <col min="1538" max="1538" width="20.625" style="3" customWidth="1"/>
    <col min="1539" max="1539" width="4.125" style="3" customWidth="1"/>
    <col min="1540" max="1540" width="13.125" style="3" customWidth="1"/>
    <col min="1541" max="1541" width="4.625" style="3" customWidth="1"/>
    <col min="1542" max="1542" width="13.125" style="3" customWidth="1"/>
    <col min="1543" max="1543" width="4.625" style="3" customWidth="1"/>
    <col min="1544" max="1544" width="13.125" style="3" customWidth="1"/>
    <col min="1545" max="1545" width="4.625" style="3" customWidth="1"/>
    <col min="1546" max="1546" width="8.625" style="3" customWidth="1"/>
    <col min="1547" max="1547" width="1.625" style="3" customWidth="1"/>
    <col min="1548" max="1792" width="9" style="3"/>
    <col min="1793" max="1793" width="3.25" style="3" customWidth="1"/>
    <col min="1794" max="1794" width="20.625" style="3" customWidth="1"/>
    <col min="1795" max="1795" width="4.125" style="3" customWidth="1"/>
    <col min="1796" max="1796" width="13.125" style="3" customWidth="1"/>
    <col min="1797" max="1797" width="4.625" style="3" customWidth="1"/>
    <col min="1798" max="1798" width="13.125" style="3" customWidth="1"/>
    <col min="1799" max="1799" width="4.625" style="3" customWidth="1"/>
    <col min="1800" max="1800" width="13.125" style="3" customWidth="1"/>
    <col min="1801" max="1801" width="4.625" style="3" customWidth="1"/>
    <col min="1802" max="1802" width="8.625" style="3" customWidth="1"/>
    <col min="1803" max="1803" width="1.625" style="3" customWidth="1"/>
    <col min="1804" max="2048" width="9" style="3"/>
    <col min="2049" max="2049" width="3.25" style="3" customWidth="1"/>
    <col min="2050" max="2050" width="20.625" style="3" customWidth="1"/>
    <col min="2051" max="2051" width="4.125" style="3" customWidth="1"/>
    <col min="2052" max="2052" width="13.125" style="3" customWidth="1"/>
    <col min="2053" max="2053" width="4.625" style="3" customWidth="1"/>
    <col min="2054" max="2054" width="13.125" style="3" customWidth="1"/>
    <col min="2055" max="2055" width="4.625" style="3" customWidth="1"/>
    <col min="2056" max="2056" width="13.125" style="3" customWidth="1"/>
    <col min="2057" max="2057" width="4.625" style="3" customWidth="1"/>
    <col min="2058" max="2058" width="8.625" style="3" customWidth="1"/>
    <col min="2059" max="2059" width="1.625" style="3" customWidth="1"/>
    <col min="2060" max="2304" width="9" style="3"/>
    <col min="2305" max="2305" width="3.25" style="3" customWidth="1"/>
    <col min="2306" max="2306" width="20.625" style="3" customWidth="1"/>
    <col min="2307" max="2307" width="4.125" style="3" customWidth="1"/>
    <col min="2308" max="2308" width="13.125" style="3" customWidth="1"/>
    <col min="2309" max="2309" width="4.625" style="3" customWidth="1"/>
    <col min="2310" max="2310" width="13.125" style="3" customWidth="1"/>
    <col min="2311" max="2311" width="4.625" style="3" customWidth="1"/>
    <col min="2312" max="2312" width="13.125" style="3" customWidth="1"/>
    <col min="2313" max="2313" width="4.625" style="3" customWidth="1"/>
    <col min="2314" max="2314" width="8.625" style="3" customWidth="1"/>
    <col min="2315" max="2315" width="1.625" style="3" customWidth="1"/>
    <col min="2316" max="2560" width="9" style="3"/>
    <col min="2561" max="2561" width="3.25" style="3" customWidth="1"/>
    <col min="2562" max="2562" width="20.625" style="3" customWidth="1"/>
    <col min="2563" max="2563" width="4.125" style="3" customWidth="1"/>
    <col min="2564" max="2564" width="13.125" style="3" customWidth="1"/>
    <col min="2565" max="2565" width="4.625" style="3" customWidth="1"/>
    <col min="2566" max="2566" width="13.125" style="3" customWidth="1"/>
    <col min="2567" max="2567" width="4.625" style="3" customWidth="1"/>
    <col min="2568" max="2568" width="13.125" style="3" customWidth="1"/>
    <col min="2569" max="2569" width="4.625" style="3" customWidth="1"/>
    <col min="2570" max="2570" width="8.625" style="3" customWidth="1"/>
    <col min="2571" max="2571" width="1.625" style="3" customWidth="1"/>
    <col min="2572" max="2816" width="9" style="3"/>
    <col min="2817" max="2817" width="3.25" style="3" customWidth="1"/>
    <col min="2818" max="2818" width="20.625" style="3" customWidth="1"/>
    <col min="2819" max="2819" width="4.125" style="3" customWidth="1"/>
    <col min="2820" max="2820" width="13.125" style="3" customWidth="1"/>
    <col min="2821" max="2821" width="4.625" style="3" customWidth="1"/>
    <col min="2822" max="2822" width="13.125" style="3" customWidth="1"/>
    <col min="2823" max="2823" width="4.625" style="3" customWidth="1"/>
    <col min="2824" max="2824" width="13.125" style="3" customWidth="1"/>
    <col min="2825" max="2825" width="4.625" style="3" customWidth="1"/>
    <col min="2826" max="2826" width="8.625" style="3" customWidth="1"/>
    <col min="2827" max="2827" width="1.625" style="3" customWidth="1"/>
    <col min="2828" max="3072" width="9" style="3"/>
    <col min="3073" max="3073" width="3.25" style="3" customWidth="1"/>
    <col min="3074" max="3074" width="20.625" style="3" customWidth="1"/>
    <col min="3075" max="3075" width="4.125" style="3" customWidth="1"/>
    <col min="3076" max="3076" width="13.125" style="3" customWidth="1"/>
    <col min="3077" max="3077" width="4.625" style="3" customWidth="1"/>
    <col min="3078" max="3078" width="13.125" style="3" customWidth="1"/>
    <col min="3079" max="3079" width="4.625" style="3" customWidth="1"/>
    <col min="3080" max="3080" width="13.125" style="3" customWidth="1"/>
    <col min="3081" max="3081" width="4.625" style="3" customWidth="1"/>
    <col min="3082" max="3082" width="8.625" style="3" customWidth="1"/>
    <col min="3083" max="3083" width="1.625" style="3" customWidth="1"/>
    <col min="3084" max="3328" width="9" style="3"/>
    <col min="3329" max="3329" width="3.25" style="3" customWidth="1"/>
    <col min="3330" max="3330" width="20.625" style="3" customWidth="1"/>
    <col min="3331" max="3331" width="4.125" style="3" customWidth="1"/>
    <col min="3332" max="3332" width="13.125" style="3" customWidth="1"/>
    <col min="3333" max="3333" width="4.625" style="3" customWidth="1"/>
    <col min="3334" max="3334" width="13.125" style="3" customWidth="1"/>
    <col min="3335" max="3335" width="4.625" style="3" customWidth="1"/>
    <col min="3336" max="3336" width="13.125" style="3" customWidth="1"/>
    <col min="3337" max="3337" width="4.625" style="3" customWidth="1"/>
    <col min="3338" max="3338" width="8.625" style="3" customWidth="1"/>
    <col min="3339" max="3339" width="1.625" style="3" customWidth="1"/>
    <col min="3340" max="3584" width="9" style="3"/>
    <col min="3585" max="3585" width="3.25" style="3" customWidth="1"/>
    <col min="3586" max="3586" width="20.625" style="3" customWidth="1"/>
    <col min="3587" max="3587" width="4.125" style="3" customWidth="1"/>
    <col min="3588" max="3588" width="13.125" style="3" customWidth="1"/>
    <col min="3589" max="3589" width="4.625" style="3" customWidth="1"/>
    <col min="3590" max="3590" width="13.125" style="3" customWidth="1"/>
    <col min="3591" max="3591" width="4.625" style="3" customWidth="1"/>
    <col min="3592" max="3592" width="13.125" style="3" customWidth="1"/>
    <col min="3593" max="3593" width="4.625" style="3" customWidth="1"/>
    <col min="3594" max="3594" width="8.625" style="3" customWidth="1"/>
    <col min="3595" max="3595" width="1.625" style="3" customWidth="1"/>
    <col min="3596" max="3840" width="9" style="3"/>
    <col min="3841" max="3841" width="3.25" style="3" customWidth="1"/>
    <col min="3842" max="3842" width="20.625" style="3" customWidth="1"/>
    <col min="3843" max="3843" width="4.125" style="3" customWidth="1"/>
    <col min="3844" max="3844" width="13.125" style="3" customWidth="1"/>
    <col min="3845" max="3845" width="4.625" style="3" customWidth="1"/>
    <col min="3846" max="3846" width="13.125" style="3" customWidth="1"/>
    <col min="3847" max="3847" width="4.625" style="3" customWidth="1"/>
    <col min="3848" max="3848" width="13.125" style="3" customWidth="1"/>
    <col min="3849" max="3849" width="4.625" style="3" customWidth="1"/>
    <col min="3850" max="3850" width="8.625" style="3" customWidth="1"/>
    <col min="3851" max="3851" width="1.625" style="3" customWidth="1"/>
    <col min="3852" max="4096" width="9" style="3"/>
    <col min="4097" max="4097" width="3.25" style="3" customWidth="1"/>
    <col min="4098" max="4098" width="20.625" style="3" customWidth="1"/>
    <col min="4099" max="4099" width="4.125" style="3" customWidth="1"/>
    <col min="4100" max="4100" width="13.125" style="3" customWidth="1"/>
    <col min="4101" max="4101" width="4.625" style="3" customWidth="1"/>
    <col min="4102" max="4102" width="13.125" style="3" customWidth="1"/>
    <col min="4103" max="4103" width="4.625" style="3" customWidth="1"/>
    <col min="4104" max="4104" width="13.125" style="3" customWidth="1"/>
    <col min="4105" max="4105" width="4.625" style="3" customWidth="1"/>
    <col min="4106" max="4106" width="8.625" style="3" customWidth="1"/>
    <col min="4107" max="4107" width="1.625" style="3" customWidth="1"/>
    <col min="4108" max="4352" width="9" style="3"/>
    <col min="4353" max="4353" width="3.25" style="3" customWidth="1"/>
    <col min="4354" max="4354" width="20.625" style="3" customWidth="1"/>
    <col min="4355" max="4355" width="4.125" style="3" customWidth="1"/>
    <col min="4356" max="4356" width="13.125" style="3" customWidth="1"/>
    <col min="4357" max="4357" width="4.625" style="3" customWidth="1"/>
    <col min="4358" max="4358" width="13.125" style="3" customWidth="1"/>
    <col min="4359" max="4359" width="4.625" style="3" customWidth="1"/>
    <col min="4360" max="4360" width="13.125" style="3" customWidth="1"/>
    <col min="4361" max="4361" width="4.625" style="3" customWidth="1"/>
    <col min="4362" max="4362" width="8.625" style="3" customWidth="1"/>
    <col min="4363" max="4363" width="1.625" style="3" customWidth="1"/>
    <col min="4364" max="4608" width="9" style="3"/>
    <col min="4609" max="4609" width="3.25" style="3" customWidth="1"/>
    <col min="4610" max="4610" width="20.625" style="3" customWidth="1"/>
    <col min="4611" max="4611" width="4.125" style="3" customWidth="1"/>
    <col min="4612" max="4612" width="13.125" style="3" customWidth="1"/>
    <col min="4613" max="4613" width="4.625" style="3" customWidth="1"/>
    <col min="4614" max="4614" width="13.125" style="3" customWidth="1"/>
    <col min="4615" max="4615" width="4.625" style="3" customWidth="1"/>
    <col min="4616" max="4616" width="13.125" style="3" customWidth="1"/>
    <col min="4617" max="4617" width="4.625" style="3" customWidth="1"/>
    <col min="4618" max="4618" width="8.625" style="3" customWidth="1"/>
    <col min="4619" max="4619" width="1.625" style="3" customWidth="1"/>
    <col min="4620" max="4864" width="9" style="3"/>
    <col min="4865" max="4865" width="3.25" style="3" customWidth="1"/>
    <col min="4866" max="4866" width="20.625" style="3" customWidth="1"/>
    <col min="4867" max="4867" width="4.125" style="3" customWidth="1"/>
    <col min="4868" max="4868" width="13.125" style="3" customWidth="1"/>
    <col min="4869" max="4869" width="4.625" style="3" customWidth="1"/>
    <col min="4870" max="4870" width="13.125" style="3" customWidth="1"/>
    <col min="4871" max="4871" width="4.625" style="3" customWidth="1"/>
    <col min="4872" max="4872" width="13.125" style="3" customWidth="1"/>
    <col min="4873" max="4873" width="4.625" style="3" customWidth="1"/>
    <col min="4874" max="4874" width="8.625" style="3" customWidth="1"/>
    <col min="4875" max="4875" width="1.625" style="3" customWidth="1"/>
    <col min="4876" max="5120" width="9" style="3"/>
    <col min="5121" max="5121" width="3.25" style="3" customWidth="1"/>
    <col min="5122" max="5122" width="20.625" style="3" customWidth="1"/>
    <col min="5123" max="5123" width="4.125" style="3" customWidth="1"/>
    <col min="5124" max="5124" width="13.125" style="3" customWidth="1"/>
    <col min="5125" max="5125" width="4.625" style="3" customWidth="1"/>
    <col min="5126" max="5126" width="13.125" style="3" customWidth="1"/>
    <col min="5127" max="5127" width="4.625" style="3" customWidth="1"/>
    <col min="5128" max="5128" width="13.125" style="3" customWidth="1"/>
    <col min="5129" max="5129" width="4.625" style="3" customWidth="1"/>
    <col min="5130" max="5130" width="8.625" style="3" customWidth="1"/>
    <col min="5131" max="5131" width="1.625" style="3" customWidth="1"/>
    <col min="5132" max="5376" width="9" style="3"/>
    <col min="5377" max="5377" width="3.25" style="3" customWidth="1"/>
    <col min="5378" max="5378" width="20.625" style="3" customWidth="1"/>
    <col min="5379" max="5379" width="4.125" style="3" customWidth="1"/>
    <col min="5380" max="5380" width="13.125" style="3" customWidth="1"/>
    <col min="5381" max="5381" width="4.625" style="3" customWidth="1"/>
    <col min="5382" max="5382" width="13.125" style="3" customWidth="1"/>
    <col min="5383" max="5383" width="4.625" style="3" customWidth="1"/>
    <col min="5384" max="5384" width="13.125" style="3" customWidth="1"/>
    <col min="5385" max="5385" width="4.625" style="3" customWidth="1"/>
    <col min="5386" max="5386" width="8.625" style="3" customWidth="1"/>
    <col min="5387" max="5387" width="1.625" style="3" customWidth="1"/>
    <col min="5388" max="5632" width="9" style="3"/>
    <col min="5633" max="5633" width="3.25" style="3" customWidth="1"/>
    <col min="5634" max="5634" width="20.625" style="3" customWidth="1"/>
    <col min="5635" max="5635" width="4.125" style="3" customWidth="1"/>
    <col min="5636" max="5636" width="13.125" style="3" customWidth="1"/>
    <col min="5637" max="5637" width="4.625" style="3" customWidth="1"/>
    <col min="5638" max="5638" width="13.125" style="3" customWidth="1"/>
    <col min="5639" max="5639" width="4.625" style="3" customWidth="1"/>
    <col min="5640" max="5640" width="13.125" style="3" customWidth="1"/>
    <col min="5641" max="5641" width="4.625" style="3" customWidth="1"/>
    <col min="5642" max="5642" width="8.625" style="3" customWidth="1"/>
    <col min="5643" max="5643" width="1.625" style="3" customWidth="1"/>
    <col min="5644" max="5888" width="9" style="3"/>
    <col min="5889" max="5889" width="3.25" style="3" customWidth="1"/>
    <col min="5890" max="5890" width="20.625" style="3" customWidth="1"/>
    <col min="5891" max="5891" width="4.125" style="3" customWidth="1"/>
    <col min="5892" max="5892" width="13.125" style="3" customWidth="1"/>
    <col min="5893" max="5893" width="4.625" style="3" customWidth="1"/>
    <col min="5894" max="5894" width="13.125" style="3" customWidth="1"/>
    <col min="5895" max="5895" width="4.625" style="3" customWidth="1"/>
    <col min="5896" max="5896" width="13.125" style="3" customWidth="1"/>
    <col min="5897" max="5897" width="4.625" style="3" customWidth="1"/>
    <col min="5898" max="5898" width="8.625" style="3" customWidth="1"/>
    <col min="5899" max="5899" width="1.625" style="3" customWidth="1"/>
    <col min="5900" max="6144" width="9" style="3"/>
    <col min="6145" max="6145" width="3.25" style="3" customWidth="1"/>
    <col min="6146" max="6146" width="20.625" style="3" customWidth="1"/>
    <col min="6147" max="6147" width="4.125" style="3" customWidth="1"/>
    <col min="6148" max="6148" width="13.125" style="3" customWidth="1"/>
    <col min="6149" max="6149" width="4.625" style="3" customWidth="1"/>
    <col min="6150" max="6150" width="13.125" style="3" customWidth="1"/>
    <col min="6151" max="6151" width="4.625" style="3" customWidth="1"/>
    <col min="6152" max="6152" width="13.125" style="3" customWidth="1"/>
    <col min="6153" max="6153" width="4.625" style="3" customWidth="1"/>
    <col min="6154" max="6154" width="8.625" style="3" customWidth="1"/>
    <col min="6155" max="6155" width="1.625" style="3" customWidth="1"/>
    <col min="6156" max="6400" width="9" style="3"/>
    <col min="6401" max="6401" width="3.25" style="3" customWidth="1"/>
    <col min="6402" max="6402" width="20.625" style="3" customWidth="1"/>
    <col min="6403" max="6403" width="4.125" style="3" customWidth="1"/>
    <col min="6404" max="6404" width="13.125" style="3" customWidth="1"/>
    <col min="6405" max="6405" width="4.625" style="3" customWidth="1"/>
    <col min="6406" max="6406" width="13.125" style="3" customWidth="1"/>
    <col min="6407" max="6407" width="4.625" style="3" customWidth="1"/>
    <col min="6408" max="6408" width="13.125" style="3" customWidth="1"/>
    <col min="6409" max="6409" width="4.625" style="3" customWidth="1"/>
    <col min="6410" max="6410" width="8.625" style="3" customWidth="1"/>
    <col min="6411" max="6411" width="1.625" style="3" customWidth="1"/>
    <col min="6412" max="6656" width="9" style="3"/>
    <col min="6657" max="6657" width="3.25" style="3" customWidth="1"/>
    <col min="6658" max="6658" width="20.625" style="3" customWidth="1"/>
    <col min="6659" max="6659" width="4.125" style="3" customWidth="1"/>
    <col min="6660" max="6660" width="13.125" style="3" customWidth="1"/>
    <col min="6661" max="6661" width="4.625" style="3" customWidth="1"/>
    <col min="6662" max="6662" width="13.125" style="3" customWidth="1"/>
    <col min="6663" max="6663" width="4.625" style="3" customWidth="1"/>
    <col min="6664" max="6664" width="13.125" style="3" customWidth="1"/>
    <col min="6665" max="6665" width="4.625" style="3" customWidth="1"/>
    <col min="6666" max="6666" width="8.625" style="3" customWidth="1"/>
    <col min="6667" max="6667" width="1.625" style="3" customWidth="1"/>
    <col min="6668" max="6912" width="9" style="3"/>
    <col min="6913" max="6913" width="3.25" style="3" customWidth="1"/>
    <col min="6914" max="6914" width="20.625" style="3" customWidth="1"/>
    <col min="6915" max="6915" width="4.125" style="3" customWidth="1"/>
    <col min="6916" max="6916" width="13.125" style="3" customWidth="1"/>
    <col min="6917" max="6917" width="4.625" style="3" customWidth="1"/>
    <col min="6918" max="6918" width="13.125" style="3" customWidth="1"/>
    <col min="6919" max="6919" width="4.625" style="3" customWidth="1"/>
    <col min="6920" max="6920" width="13.125" style="3" customWidth="1"/>
    <col min="6921" max="6921" width="4.625" style="3" customWidth="1"/>
    <col min="6922" max="6922" width="8.625" style="3" customWidth="1"/>
    <col min="6923" max="6923" width="1.625" style="3" customWidth="1"/>
    <col min="6924" max="7168" width="9" style="3"/>
    <col min="7169" max="7169" width="3.25" style="3" customWidth="1"/>
    <col min="7170" max="7170" width="20.625" style="3" customWidth="1"/>
    <col min="7171" max="7171" width="4.125" style="3" customWidth="1"/>
    <col min="7172" max="7172" width="13.125" style="3" customWidth="1"/>
    <col min="7173" max="7173" width="4.625" style="3" customWidth="1"/>
    <col min="7174" max="7174" width="13.125" style="3" customWidth="1"/>
    <col min="7175" max="7175" width="4.625" style="3" customWidth="1"/>
    <col min="7176" max="7176" width="13.125" style="3" customWidth="1"/>
    <col min="7177" max="7177" width="4.625" style="3" customWidth="1"/>
    <col min="7178" max="7178" width="8.625" style="3" customWidth="1"/>
    <col min="7179" max="7179" width="1.625" style="3" customWidth="1"/>
    <col min="7180" max="7424" width="9" style="3"/>
    <col min="7425" max="7425" width="3.25" style="3" customWidth="1"/>
    <col min="7426" max="7426" width="20.625" style="3" customWidth="1"/>
    <col min="7427" max="7427" width="4.125" style="3" customWidth="1"/>
    <col min="7428" max="7428" width="13.125" style="3" customWidth="1"/>
    <col min="7429" max="7429" width="4.625" style="3" customWidth="1"/>
    <col min="7430" max="7430" width="13.125" style="3" customWidth="1"/>
    <col min="7431" max="7431" width="4.625" style="3" customWidth="1"/>
    <col min="7432" max="7432" width="13.125" style="3" customWidth="1"/>
    <col min="7433" max="7433" width="4.625" style="3" customWidth="1"/>
    <col min="7434" max="7434" width="8.625" style="3" customWidth="1"/>
    <col min="7435" max="7435" width="1.625" style="3" customWidth="1"/>
    <col min="7436" max="7680" width="9" style="3"/>
    <col min="7681" max="7681" width="3.25" style="3" customWidth="1"/>
    <col min="7682" max="7682" width="20.625" style="3" customWidth="1"/>
    <col min="7683" max="7683" width="4.125" style="3" customWidth="1"/>
    <col min="7684" max="7684" width="13.125" style="3" customWidth="1"/>
    <col min="7685" max="7685" width="4.625" style="3" customWidth="1"/>
    <col min="7686" max="7686" width="13.125" style="3" customWidth="1"/>
    <col min="7687" max="7687" width="4.625" style="3" customWidth="1"/>
    <col min="7688" max="7688" width="13.125" style="3" customWidth="1"/>
    <col min="7689" max="7689" width="4.625" style="3" customWidth="1"/>
    <col min="7690" max="7690" width="8.625" style="3" customWidth="1"/>
    <col min="7691" max="7691" width="1.625" style="3" customWidth="1"/>
    <col min="7692" max="7936" width="9" style="3"/>
    <col min="7937" max="7937" width="3.25" style="3" customWidth="1"/>
    <col min="7938" max="7938" width="20.625" style="3" customWidth="1"/>
    <col min="7939" max="7939" width="4.125" style="3" customWidth="1"/>
    <col min="7940" max="7940" width="13.125" style="3" customWidth="1"/>
    <col min="7941" max="7941" width="4.625" style="3" customWidth="1"/>
    <col min="7942" max="7942" width="13.125" style="3" customWidth="1"/>
    <col min="7943" max="7943" width="4.625" style="3" customWidth="1"/>
    <col min="7944" max="7944" width="13.125" style="3" customWidth="1"/>
    <col min="7945" max="7945" width="4.625" style="3" customWidth="1"/>
    <col min="7946" max="7946" width="8.625" style="3" customWidth="1"/>
    <col min="7947" max="7947" width="1.625" style="3" customWidth="1"/>
    <col min="7948" max="8192" width="9" style="3"/>
    <col min="8193" max="8193" width="3.25" style="3" customWidth="1"/>
    <col min="8194" max="8194" width="20.625" style="3" customWidth="1"/>
    <col min="8195" max="8195" width="4.125" style="3" customWidth="1"/>
    <col min="8196" max="8196" width="13.125" style="3" customWidth="1"/>
    <col min="8197" max="8197" width="4.625" style="3" customWidth="1"/>
    <col min="8198" max="8198" width="13.125" style="3" customWidth="1"/>
    <col min="8199" max="8199" width="4.625" style="3" customWidth="1"/>
    <col min="8200" max="8200" width="13.125" style="3" customWidth="1"/>
    <col min="8201" max="8201" width="4.625" style="3" customWidth="1"/>
    <col min="8202" max="8202" width="8.625" style="3" customWidth="1"/>
    <col min="8203" max="8203" width="1.625" style="3" customWidth="1"/>
    <col min="8204" max="8448" width="9" style="3"/>
    <col min="8449" max="8449" width="3.25" style="3" customWidth="1"/>
    <col min="8450" max="8450" width="20.625" style="3" customWidth="1"/>
    <col min="8451" max="8451" width="4.125" style="3" customWidth="1"/>
    <col min="8452" max="8452" width="13.125" style="3" customWidth="1"/>
    <col min="8453" max="8453" width="4.625" style="3" customWidth="1"/>
    <col min="8454" max="8454" width="13.125" style="3" customWidth="1"/>
    <col min="8455" max="8455" width="4.625" style="3" customWidth="1"/>
    <col min="8456" max="8456" width="13.125" style="3" customWidth="1"/>
    <col min="8457" max="8457" width="4.625" style="3" customWidth="1"/>
    <col min="8458" max="8458" width="8.625" style="3" customWidth="1"/>
    <col min="8459" max="8459" width="1.625" style="3" customWidth="1"/>
    <col min="8460" max="8704" width="9" style="3"/>
    <col min="8705" max="8705" width="3.25" style="3" customWidth="1"/>
    <col min="8706" max="8706" width="20.625" style="3" customWidth="1"/>
    <col min="8707" max="8707" width="4.125" style="3" customWidth="1"/>
    <col min="8708" max="8708" width="13.125" style="3" customWidth="1"/>
    <col min="8709" max="8709" width="4.625" style="3" customWidth="1"/>
    <col min="8710" max="8710" width="13.125" style="3" customWidth="1"/>
    <col min="8711" max="8711" width="4.625" style="3" customWidth="1"/>
    <col min="8712" max="8712" width="13.125" style="3" customWidth="1"/>
    <col min="8713" max="8713" width="4.625" style="3" customWidth="1"/>
    <col min="8714" max="8714" width="8.625" style="3" customWidth="1"/>
    <col min="8715" max="8715" width="1.625" style="3" customWidth="1"/>
    <col min="8716" max="8960" width="9" style="3"/>
    <col min="8961" max="8961" width="3.25" style="3" customWidth="1"/>
    <col min="8962" max="8962" width="20.625" style="3" customWidth="1"/>
    <col min="8963" max="8963" width="4.125" style="3" customWidth="1"/>
    <col min="8964" max="8964" width="13.125" style="3" customWidth="1"/>
    <col min="8965" max="8965" width="4.625" style="3" customWidth="1"/>
    <col min="8966" max="8966" width="13.125" style="3" customWidth="1"/>
    <col min="8967" max="8967" width="4.625" style="3" customWidth="1"/>
    <col min="8968" max="8968" width="13.125" style="3" customWidth="1"/>
    <col min="8969" max="8969" width="4.625" style="3" customWidth="1"/>
    <col min="8970" max="8970" width="8.625" style="3" customWidth="1"/>
    <col min="8971" max="8971" width="1.625" style="3" customWidth="1"/>
    <col min="8972" max="9216" width="9" style="3"/>
    <col min="9217" max="9217" width="3.25" style="3" customWidth="1"/>
    <col min="9218" max="9218" width="20.625" style="3" customWidth="1"/>
    <col min="9219" max="9219" width="4.125" style="3" customWidth="1"/>
    <col min="9220" max="9220" width="13.125" style="3" customWidth="1"/>
    <col min="9221" max="9221" width="4.625" style="3" customWidth="1"/>
    <col min="9222" max="9222" width="13.125" style="3" customWidth="1"/>
    <col min="9223" max="9223" width="4.625" style="3" customWidth="1"/>
    <col min="9224" max="9224" width="13.125" style="3" customWidth="1"/>
    <col min="9225" max="9225" width="4.625" style="3" customWidth="1"/>
    <col min="9226" max="9226" width="8.625" style="3" customWidth="1"/>
    <col min="9227" max="9227" width="1.625" style="3" customWidth="1"/>
    <col min="9228" max="9472" width="9" style="3"/>
    <col min="9473" max="9473" width="3.25" style="3" customWidth="1"/>
    <col min="9474" max="9474" width="20.625" style="3" customWidth="1"/>
    <col min="9475" max="9475" width="4.125" style="3" customWidth="1"/>
    <col min="9476" max="9476" width="13.125" style="3" customWidth="1"/>
    <col min="9477" max="9477" width="4.625" style="3" customWidth="1"/>
    <col min="9478" max="9478" width="13.125" style="3" customWidth="1"/>
    <col min="9479" max="9479" width="4.625" style="3" customWidth="1"/>
    <col min="9480" max="9480" width="13.125" style="3" customWidth="1"/>
    <col min="9481" max="9481" width="4.625" style="3" customWidth="1"/>
    <col min="9482" max="9482" width="8.625" style="3" customWidth="1"/>
    <col min="9483" max="9483" width="1.625" style="3" customWidth="1"/>
    <col min="9484" max="9728" width="9" style="3"/>
    <col min="9729" max="9729" width="3.25" style="3" customWidth="1"/>
    <col min="9730" max="9730" width="20.625" style="3" customWidth="1"/>
    <col min="9731" max="9731" width="4.125" style="3" customWidth="1"/>
    <col min="9732" max="9732" width="13.125" style="3" customWidth="1"/>
    <col min="9733" max="9733" width="4.625" style="3" customWidth="1"/>
    <col min="9734" max="9734" width="13.125" style="3" customWidth="1"/>
    <col min="9735" max="9735" width="4.625" style="3" customWidth="1"/>
    <col min="9736" max="9736" width="13.125" style="3" customWidth="1"/>
    <col min="9737" max="9737" width="4.625" style="3" customWidth="1"/>
    <col min="9738" max="9738" width="8.625" style="3" customWidth="1"/>
    <col min="9739" max="9739" width="1.625" style="3" customWidth="1"/>
    <col min="9740" max="9984" width="9" style="3"/>
    <col min="9985" max="9985" width="3.25" style="3" customWidth="1"/>
    <col min="9986" max="9986" width="20.625" style="3" customWidth="1"/>
    <col min="9987" max="9987" width="4.125" style="3" customWidth="1"/>
    <col min="9988" max="9988" width="13.125" style="3" customWidth="1"/>
    <col min="9989" max="9989" width="4.625" style="3" customWidth="1"/>
    <col min="9990" max="9990" width="13.125" style="3" customWidth="1"/>
    <col min="9991" max="9991" width="4.625" style="3" customWidth="1"/>
    <col min="9992" max="9992" width="13.125" style="3" customWidth="1"/>
    <col min="9993" max="9993" width="4.625" style="3" customWidth="1"/>
    <col min="9994" max="9994" width="8.625" style="3" customWidth="1"/>
    <col min="9995" max="9995" width="1.625" style="3" customWidth="1"/>
    <col min="9996" max="10240" width="9" style="3"/>
    <col min="10241" max="10241" width="3.25" style="3" customWidth="1"/>
    <col min="10242" max="10242" width="20.625" style="3" customWidth="1"/>
    <col min="10243" max="10243" width="4.125" style="3" customWidth="1"/>
    <col min="10244" max="10244" width="13.125" style="3" customWidth="1"/>
    <col min="10245" max="10245" width="4.625" style="3" customWidth="1"/>
    <col min="10246" max="10246" width="13.125" style="3" customWidth="1"/>
    <col min="10247" max="10247" width="4.625" style="3" customWidth="1"/>
    <col min="10248" max="10248" width="13.125" style="3" customWidth="1"/>
    <col min="10249" max="10249" width="4.625" style="3" customWidth="1"/>
    <col min="10250" max="10250" width="8.625" style="3" customWidth="1"/>
    <col min="10251" max="10251" width="1.625" style="3" customWidth="1"/>
    <col min="10252" max="10496" width="9" style="3"/>
    <col min="10497" max="10497" width="3.25" style="3" customWidth="1"/>
    <col min="10498" max="10498" width="20.625" style="3" customWidth="1"/>
    <col min="10499" max="10499" width="4.125" style="3" customWidth="1"/>
    <col min="10500" max="10500" width="13.125" style="3" customWidth="1"/>
    <col min="10501" max="10501" width="4.625" style="3" customWidth="1"/>
    <col min="10502" max="10502" width="13.125" style="3" customWidth="1"/>
    <col min="10503" max="10503" width="4.625" style="3" customWidth="1"/>
    <col min="10504" max="10504" width="13.125" style="3" customWidth="1"/>
    <col min="10505" max="10505" width="4.625" style="3" customWidth="1"/>
    <col min="10506" max="10506" width="8.625" style="3" customWidth="1"/>
    <col min="10507" max="10507" width="1.625" style="3" customWidth="1"/>
    <col min="10508" max="10752" width="9" style="3"/>
    <col min="10753" max="10753" width="3.25" style="3" customWidth="1"/>
    <col min="10754" max="10754" width="20.625" style="3" customWidth="1"/>
    <col min="10755" max="10755" width="4.125" style="3" customWidth="1"/>
    <col min="10756" max="10756" width="13.125" style="3" customWidth="1"/>
    <col min="10757" max="10757" width="4.625" style="3" customWidth="1"/>
    <col min="10758" max="10758" width="13.125" style="3" customWidth="1"/>
    <col min="10759" max="10759" width="4.625" style="3" customWidth="1"/>
    <col min="10760" max="10760" width="13.125" style="3" customWidth="1"/>
    <col min="10761" max="10761" width="4.625" style="3" customWidth="1"/>
    <col min="10762" max="10762" width="8.625" style="3" customWidth="1"/>
    <col min="10763" max="10763" width="1.625" style="3" customWidth="1"/>
    <col min="10764" max="11008" width="9" style="3"/>
    <col min="11009" max="11009" width="3.25" style="3" customWidth="1"/>
    <col min="11010" max="11010" width="20.625" style="3" customWidth="1"/>
    <col min="11011" max="11011" width="4.125" style="3" customWidth="1"/>
    <col min="11012" max="11012" width="13.125" style="3" customWidth="1"/>
    <col min="11013" max="11013" width="4.625" style="3" customWidth="1"/>
    <col min="11014" max="11014" width="13.125" style="3" customWidth="1"/>
    <col min="11015" max="11015" width="4.625" style="3" customWidth="1"/>
    <col min="11016" max="11016" width="13.125" style="3" customWidth="1"/>
    <col min="11017" max="11017" width="4.625" style="3" customWidth="1"/>
    <col min="11018" max="11018" width="8.625" style="3" customWidth="1"/>
    <col min="11019" max="11019" width="1.625" style="3" customWidth="1"/>
    <col min="11020" max="11264" width="9" style="3"/>
    <col min="11265" max="11265" width="3.25" style="3" customWidth="1"/>
    <col min="11266" max="11266" width="20.625" style="3" customWidth="1"/>
    <col min="11267" max="11267" width="4.125" style="3" customWidth="1"/>
    <col min="11268" max="11268" width="13.125" style="3" customWidth="1"/>
    <col min="11269" max="11269" width="4.625" style="3" customWidth="1"/>
    <col min="11270" max="11270" width="13.125" style="3" customWidth="1"/>
    <col min="11271" max="11271" width="4.625" style="3" customWidth="1"/>
    <col min="11272" max="11272" width="13.125" style="3" customWidth="1"/>
    <col min="11273" max="11273" width="4.625" style="3" customWidth="1"/>
    <col min="11274" max="11274" width="8.625" style="3" customWidth="1"/>
    <col min="11275" max="11275" width="1.625" style="3" customWidth="1"/>
    <col min="11276" max="11520" width="9" style="3"/>
    <col min="11521" max="11521" width="3.25" style="3" customWidth="1"/>
    <col min="11522" max="11522" width="20.625" style="3" customWidth="1"/>
    <col min="11523" max="11523" width="4.125" style="3" customWidth="1"/>
    <col min="11524" max="11524" width="13.125" style="3" customWidth="1"/>
    <col min="11525" max="11525" width="4.625" style="3" customWidth="1"/>
    <col min="11526" max="11526" width="13.125" style="3" customWidth="1"/>
    <col min="11527" max="11527" width="4.625" style="3" customWidth="1"/>
    <col min="11528" max="11528" width="13.125" style="3" customWidth="1"/>
    <col min="11529" max="11529" width="4.625" style="3" customWidth="1"/>
    <col min="11530" max="11530" width="8.625" style="3" customWidth="1"/>
    <col min="11531" max="11531" width="1.625" style="3" customWidth="1"/>
    <col min="11532" max="11776" width="9" style="3"/>
    <col min="11777" max="11777" width="3.25" style="3" customWidth="1"/>
    <col min="11778" max="11778" width="20.625" style="3" customWidth="1"/>
    <col min="11779" max="11779" width="4.125" style="3" customWidth="1"/>
    <col min="11780" max="11780" width="13.125" style="3" customWidth="1"/>
    <col min="11781" max="11781" width="4.625" style="3" customWidth="1"/>
    <col min="11782" max="11782" width="13.125" style="3" customWidth="1"/>
    <col min="11783" max="11783" width="4.625" style="3" customWidth="1"/>
    <col min="11784" max="11784" width="13.125" style="3" customWidth="1"/>
    <col min="11785" max="11785" width="4.625" style="3" customWidth="1"/>
    <col min="11786" max="11786" width="8.625" style="3" customWidth="1"/>
    <col min="11787" max="11787" width="1.625" style="3" customWidth="1"/>
    <col min="11788" max="12032" width="9" style="3"/>
    <col min="12033" max="12033" width="3.25" style="3" customWidth="1"/>
    <col min="12034" max="12034" width="20.625" style="3" customWidth="1"/>
    <col min="12035" max="12035" width="4.125" style="3" customWidth="1"/>
    <col min="12036" max="12036" width="13.125" style="3" customWidth="1"/>
    <col min="12037" max="12037" width="4.625" style="3" customWidth="1"/>
    <col min="12038" max="12038" width="13.125" style="3" customWidth="1"/>
    <col min="12039" max="12039" width="4.625" style="3" customWidth="1"/>
    <col min="12040" max="12040" width="13.125" style="3" customWidth="1"/>
    <col min="12041" max="12041" width="4.625" style="3" customWidth="1"/>
    <col min="12042" max="12042" width="8.625" style="3" customWidth="1"/>
    <col min="12043" max="12043" width="1.625" style="3" customWidth="1"/>
    <col min="12044" max="12288" width="9" style="3"/>
    <col min="12289" max="12289" width="3.25" style="3" customWidth="1"/>
    <col min="12290" max="12290" width="20.625" style="3" customWidth="1"/>
    <col min="12291" max="12291" width="4.125" style="3" customWidth="1"/>
    <col min="12292" max="12292" width="13.125" style="3" customWidth="1"/>
    <col min="12293" max="12293" width="4.625" style="3" customWidth="1"/>
    <col min="12294" max="12294" width="13.125" style="3" customWidth="1"/>
    <col min="12295" max="12295" width="4.625" style="3" customWidth="1"/>
    <col min="12296" max="12296" width="13.125" style="3" customWidth="1"/>
    <col min="12297" max="12297" width="4.625" style="3" customWidth="1"/>
    <col min="12298" max="12298" width="8.625" style="3" customWidth="1"/>
    <col min="12299" max="12299" width="1.625" style="3" customWidth="1"/>
    <col min="12300" max="12544" width="9" style="3"/>
    <col min="12545" max="12545" width="3.25" style="3" customWidth="1"/>
    <col min="12546" max="12546" width="20.625" style="3" customWidth="1"/>
    <col min="12547" max="12547" width="4.125" style="3" customWidth="1"/>
    <col min="12548" max="12548" width="13.125" style="3" customWidth="1"/>
    <col min="12549" max="12549" width="4.625" style="3" customWidth="1"/>
    <col min="12550" max="12550" width="13.125" style="3" customWidth="1"/>
    <col min="12551" max="12551" width="4.625" style="3" customWidth="1"/>
    <col min="12552" max="12552" width="13.125" style="3" customWidth="1"/>
    <col min="12553" max="12553" width="4.625" style="3" customWidth="1"/>
    <col min="12554" max="12554" width="8.625" style="3" customWidth="1"/>
    <col min="12555" max="12555" width="1.625" style="3" customWidth="1"/>
    <col min="12556" max="12800" width="9" style="3"/>
    <col min="12801" max="12801" width="3.25" style="3" customWidth="1"/>
    <col min="12802" max="12802" width="20.625" style="3" customWidth="1"/>
    <col min="12803" max="12803" width="4.125" style="3" customWidth="1"/>
    <col min="12804" max="12804" width="13.125" style="3" customWidth="1"/>
    <col min="12805" max="12805" width="4.625" style="3" customWidth="1"/>
    <col min="12806" max="12806" width="13.125" style="3" customWidth="1"/>
    <col min="12807" max="12807" width="4.625" style="3" customWidth="1"/>
    <col min="12808" max="12808" width="13.125" style="3" customWidth="1"/>
    <col min="12809" max="12809" width="4.625" style="3" customWidth="1"/>
    <col min="12810" max="12810" width="8.625" style="3" customWidth="1"/>
    <col min="12811" max="12811" width="1.625" style="3" customWidth="1"/>
    <col min="12812" max="13056" width="9" style="3"/>
    <col min="13057" max="13057" width="3.25" style="3" customWidth="1"/>
    <col min="13058" max="13058" width="20.625" style="3" customWidth="1"/>
    <col min="13059" max="13059" width="4.125" style="3" customWidth="1"/>
    <col min="13060" max="13060" width="13.125" style="3" customWidth="1"/>
    <col min="13061" max="13061" width="4.625" style="3" customWidth="1"/>
    <col min="13062" max="13062" width="13.125" style="3" customWidth="1"/>
    <col min="13063" max="13063" width="4.625" style="3" customWidth="1"/>
    <col min="13064" max="13064" width="13.125" style="3" customWidth="1"/>
    <col min="13065" max="13065" width="4.625" style="3" customWidth="1"/>
    <col min="13066" max="13066" width="8.625" style="3" customWidth="1"/>
    <col min="13067" max="13067" width="1.625" style="3" customWidth="1"/>
    <col min="13068" max="13312" width="9" style="3"/>
    <col min="13313" max="13313" width="3.25" style="3" customWidth="1"/>
    <col min="13314" max="13314" width="20.625" style="3" customWidth="1"/>
    <col min="13315" max="13315" width="4.125" style="3" customWidth="1"/>
    <col min="13316" max="13316" width="13.125" style="3" customWidth="1"/>
    <col min="13317" max="13317" width="4.625" style="3" customWidth="1"/>
    <col min="13318" max="13318" width="13.125" style="3" customWidth="1"/>
    <col min="13319" max="13319" width="4.625" style="3" customWidth="1"/>
    <col min="13320" max="13320" width="13.125" style="3" customWidth="1"/>
    <col min="13321" max="13321" width="4.625" style="3" customWidth="1"/>
    <col min="13322" max="13322" width="8.625" style="3" customWidth="1"/>
    <col min="13323" max="13323" width="1.625" style="3" customWidth="1"/>
    <col min="13324" max="13568" width="9" style="3"/>
    <col min="13569" max="13569" width="3.25" style="3" customWidth="1"/>
    <col min="13570" max="13570" width="20.625" style="3" customWidth="1"/>
    <col min="13571" max="13571" width="4.125" style="3" customWidth="1"/>
    <col min="13572" max="13572" width="13.125" style="3" customWidth="1"/>
    <col min="13573" max="13573" width="4.625" style="3" customWidth="1"/>
    <col min="13574" max="13574" width="13.125" style="3" customWidth="1"/>
    <col min="13575" max="13575" width="4.625" style="3" customWidth="1"/>
    <col min="13576" max="13576" width="13.125" style="3" customWidth="1"/>
    <col min="13577" max="13577" width="4.625" style="3" customWidth="1"/>
    <col min="13578" max="13578" width="8.625" style="3" customWidth="1"/>
    <col min="13579" max="13579" width="1.625" style="3" customWidth="1"/>
    <col min="13580" max="13824" width="9" style="3"/>
    <col min="13825" max="13825" width="3.25" style="3" customWidth="1"/>
    <col min="13826" max="13826" width="20.625" style="3" customWidth="1"/>
    <col min="13827" max="13827" width="4.125" style="3" customWidth="1"/>
    <col min="13828" max="13828" width="13.125" style="3" customWidth="1"/>
    <col min="13829" max="13829" width="4.625" style="3" customWidth="1"/>
    <col min="13830" max="13830" width="13.125" style="3" customWidth="1"/>
    <col min="13831" max="13831" width="4.625" style="3" customWidth="1"/>
    <col min="13832" max="13832" width="13.125" style="3" customWidth="1"/>
    <col min="13833" max="13833" width="4.625" style="3" customWidth="1"/>
    <col min="13834" max="13834" width="8.625" style="3" customWidth="1"/>
    <col min="13835" max="13835" width="1.625" style="3" customWidth="1"/>
    <col min="13836" max="14080" width="9" style="3"/>
    <col min="14081" max="14081" width="3.25" style="3" customWidth="1"/>
    <col min="14082" max="14082" width="20.625" style="3" customWidth="1"/>
    <col min="14083" max="14083" width="4.125" style="3" customWidth="1"/>
    <col min="14084" max="14084" width="13.125" style="3" customWidth="1"/>
    <col min="14085" max="14085" width="4.625" style="3" customWidth="1"/>
    <col min="14086" max="14086" width="13.125" style="3" customWidth="1"/>
    <col min="14087" max="14087" width="4.625" style="3" customWidth="1"/>
    <col min="14088" max="14088" width="13.125" style="3" customWidth="1"/>
    <col min="14089" max="14089" width="4.625" style="3" customWidth="1"/>
    <col min="14090" max="14090" width="8.625" style="3" customWidth="1"/>
    <col min="14091" max="14091" width="1.625" style="3" customWidth="1"/>
    <col min="14092" max="14336" width="9" style="3"/>
    <col min="14337" max="14337" width="3.25" style="3" customWidth="1"/>
    <col min="14338" max="14338" width="20.625" style="3" customWidth="1"/>
    <col min="14339" max="14339" width="4.125" style="3" customWidth="1"/>
    <col min="14340" max="14340" width="13.125" style="3" customWidth="1"/>
    <col min="14341" max="14341" width="4.625" style="3" customWidth="1"/>
    <col min="14342" max="14342" width="13.125" style="3" customWidth="1"/>
    <col min="14343" max="14343" width="4.625" style="3" customWidth="1"/>
    <col min="14344" max="14344" width="13.125" style="3" customWidth="1"/>
    <col min="14345" max="14345" width="4.625" style="3" customWidth="1"/>
    <col min="14346" max="14346" width="8.625" style="3" customWidth="1"/>
    <col min="14347" max="14347" width="1.625" style="3" customWidth="1"/>
    <col min="14348" max="14592" width="9" style="3"/>
    <col min="14593" max="14593" width="3.25" style="3" customWidth="1"/>
    <col min="14594" max="14594" width="20.625" style="3" customWidth="1"/>
    <col min="14595" max="14595" width="4.125" style="3" customWidth="1"/>
    <col min="14596" max="14596" width="13.125" style="3" customWidth="1"/>
    <col min="14597" max="14597" width="4.625" style="3" customWidth="1"/>
    <col min="14598" max="14598" width="13.125" style="3" customWidth="1"/>
    <col min="14599" max="14599" width="4.625" style="3" customWidth="1"/>
    <col min="14600" max="14600" width="13.125" style="3" customWidth="1"/>
    <col min="14601" max="14601" width="4.625" style="3" customWidth="1"/>
    <col min="14602" max="14602" width="8.625" style="3" customWidth="1"/>
    <col min="14603" max="14603" width="1.625" style="3" customWidth="1"/>
    <col min="14604" max="14848" width="9" style="3"/>
    <col min="14849" max="14849" width="3.25" style="3" customWidth="1"/>
    <col min="14850" max="14850" width="20.625" style="3" customWidth="1"/>
    <col min="14851" max="14851" width="4.125" style="3" customWidth="1"/>
    <col min="14852" max="14852" width="13.125" style="3" customWidth="1"/>
    <col min="14853" max="14853" width="4.625" style="3" customWidth="1"/>
    <col min="14854" max="14854" width="13.125" style="3" customWidth="1"/>
    <col min="14855" max="14855" width="4.625" style="3" customWidth="1"/>
    <col min="14856" max="14856" width="13.125" style="3" customWidth="1"/>
    <col min="14857" max="14857" width="4.625" style="3" customWidth="1"/>
    <col min="14858" max="14858" width="8.625" style="3" customWidth="1"/>
    <col min="14859" max="14859" width="1.625" style="3" customWidth="1"/>
    <col min="14860" max="15104" width="9" style="3"/>
    <col min="15105" max="15105" width="3.25" style="3" customWidth="1"/>
    <col min="15106" max="15106" width="20.625" style="3" customWidth="1"/>
    <col min="15107" max="15107" width="4.125" style="3" customWidth="1"/>
    <col min="15108" max="15108" width="13.125" style="3" customWidth="1"/>
    <col min="15109" max="15109" width="4.625" style="3" customWidth="1"/>
    <col min="15110" max="15110" width="13.125" style="3" customWidth="1"/>
    <col min="15111" max="15111" width="4.625" style="3" customWidth="1"/>
    <col min="15112" max="15112" width="13.125" style="3" customWidth="1"/>
    <col min="15113" max="15113" width="4.625" style="3" customWidth="1"/>
    <col min="15114" max="15114" width="8.625" style="3" customWidth="1"/>
    <col min="15115" max="15115" width="1.625" style="3" customWidth="1"/>
    <col min="15116" max="15360" width="9" style="3"/>
    <col min="15361" max="15361" width="3.25" style="3" customWidth="1"/>
    <col min="15362" max="15362" width="20.625" style="3" customWidth="1"/>
    <col min="15363" max="15363" width="4.125" style="3" customWidth="1"/>
    <col min="15364" max="15364" width="13.125" style="3" customWidth="1"/>
    <col min="15365" max="15365" width="4.625" style="3" customWidth="1"/>
    <col min="15366" max="15366" width="13.125" style="3" customWidth="1"/>
    <col min="15367" max="15367" width="4.625" style="3" customWidth="1"/>
    <col min="15368" max="15368" width="13.125" style="3" customWidth="1"/>
    <col min="15369" max="15369" width="4.625" style="3" customWidth="1"/>
    <col min="15370" max="15370" width="8.625" style="3" customWidth="1"/>
    <col min="15371" max="15371" width="1.625" style="3" customWidth="1"/>
    <col min="15372" max="15616" width="9" style="3"/>
    <col min="15617" max="15617" width="3.25" style="3" customWidth="1"/>
    <col min="15618" max="15618" width="20.625" style="3" customWidth="1"/>
    <col min="15619" max="15619" width="4.125" style="3" customWidth="1"/>
    <col min="15620" max="15620" width="13.125" style="3" customWidth="1"/>
    <col min="15621" max="15621" width="4.625" style="3" customWidth="1"/>
    <col min="15622" max="15622" width="13.125" style="3" customWidth="1"/>
    <col min="15623" max="15623" width="4.625" style="3" customWidth="1"/>
    <col min="15624" max="15624" width="13.125" style="3" customWidth="1"/>
    <col min="15625" max="15625" width="4.625" style="3" customWidth="1"/>
    <col min="15626" max="15626" width="8.625" style="3" customWidth="1"/>
    <col min="15627" max="15627" width="1.625" style="3" customWidth="1"/>
    <col min="15628" max="15872" width="9" style="3"/>
    <col min="15873" max="15873" width="3.25" style="3" customWidth="1"/>
    <col min="15874" max="15874" width="20.625" style="3" customWidth="1"/>
    <col min="15875" max="15875" width="4.125" style="3" customWidth="1"/>
    <col min="15876" max="15876" width="13.125" style="3" customWidth="1"/>
    <col min="15877" max="15877" width="4.625" style="3" customWidth="1"/>
    <col min="15878" max="15878" width="13.125" style="3" customWidth="1"/>
    <col min="15879" max="15879" width="4.625" style="3" customWidth="1"/>
    <col min="15880" max="15880" width="13.125" style="3" customWidth="1"/>
    <col min="15881" max="15881" width="4.625" style="3" customWidth="1"/>
    <col min="15882" max="15882" width="8.625" style="3" customWidth="1"/>
    <col min="15883" max="15883" width="1.625" style="3" customWidth="1"/>
    <col min="15884" max="16128" width="9" style="3"/>
    <col min="16129" max="16129" width="3.25" style="3" customWidth="1"/>
    <col min="16130" max="16130" width="20.625" style="3" customWidth="1"/>
    <col min="16131" max="16131" width="4.125" style="3" customWidth="1"/>
    <col min="16132" max="16132" width="13.125" style="3" customWidth="1"/>
    <col min="16133" max="16133" width="4.625" style="3" customWidth="1"/>
    <col min="16134" max="16134" width="13.125" style="3" customWidth="1"/>
    <col min="16135" max="16135" width="4.625" style="3" customWidth="1"/>
    <col min="16136" max="16136" width="13.125" style="3" customWidth="1"/>
    <col min="16137" max="16137" width="4.625" style="3" customWidth="1"/>
    <col min="16138" max="16138" width="8.625" style="3" customWidth="1"/>
    <col min="16139" max="16139" width="1.625" style="3" customWidth="1"/>
    <col min="16140" max="16384" width="9" style="3"/>
  </cols>
  <sheetData>
    <row r="1" spans="1:15" ht="14.1" customHeight="1">
      <c r="A1" s="65" t="s">
        <v>162</v>
      </c>
    </row>
    <row r="2" spans="1:15" s="6" customFormat="1" ht="20.100000000000001" customHeight="1">
      <c r="A2" s="82" t="s">
        <v>9</v>
      </c>
      <c r="B2" s="82"/>
      <c r="C2" s="82"/>
      <c r="D2" s="82"/>
      <c r="E2" s="82"/>
      <c r="F2" s="82"/>
      <c r="G2" s="82"/>
      <c r="H2" s="82"/>
      <c r="I2" s="82"/>
      <c r="J2" s="82"/>
      <c r="K2" s="5"/>
    </row>
    <row r="3" spans="1:15" ht="14.1" customHeight="1"/>
    <row r="4" spans="1:15" ht="29.25" customHeight="1">
      <c r="A4" s="83" t="s">
        <v>10</v>
      </c>
      <c r="B4" s="83"/>
      <c r="C4" s="83"/>
      <c r="D4" s="83"/>
      <c r="E4" s="83"/>
      <c r="F4" s="83"/>
      <c r="G4" s="83"/>
      <c r="H4" s="83"/>
      <c r="I4" s="83"/>
      <c r="J4" s="83"/>
    </row>
    <row r="5" spans="1:15" ht="20.25" customHeight="1">
      <c r="A5" s="84" t="s">
        <v>11</v>
      </c>
      <c r="B5" s="85"/>
      <c r="C5" s="86"/>
      <c r="D5" s="87"/>
      <c r="E5" s="87"/>
      <c r="F5" s="87"/>
      <c r="G5" s="87"/>
      <c r="H5" s="87"/>
      <c r="I5" s="87"/>
      <c r="J5" s="88"/>
    </row>
    <row r="6" spans="1:15" ht="20.25" customHeight="1">
      <c r="A6" s="84" t="s">
        <v>12</v>
      </c>
      <c r="B6" s="85"/>
      <c r="C6" s="86"/>
      <c r="D6" s="87"/>
      <c r="E6" s="87"/>
      <c r="F6" s="87"/>
      <c r="G6" s="87"/>
      <c r="H6" s="87"/>
      <c r="I6" s="87"/>
      <c r="J6" s="88"/>
    </row>
    <row r="7" spans="1:15" s="2" customFormat="1" ht="18" customHeight="1">
      <c r="A7" s="89" t="s">
        <v>13</v>
      </c>
      <c r="B7" s="89"/>
      <c r="C7" s="91" t="s">
        <v>14</v>
      </c>
      <c r="D7" s="90" t="s">
        <v>15</v>
      </c>
      <c r="E7" s="90"/>
      <c r="F7" s="90"/>
      <c r="G7" s="90"/>
      <c r="H7" s="90"/>
      <c r="I7" s="90"/>
      <c r="J7" s="90"/>
    </row>
    <row r="8" spans="1:15" s="2" customFormat="1" ht="18" customHeight="1">
      <c r="A8" s="90"/>
      <c r="B8" s="90"/>
      <c r="C8" s="92"/>
      <c r="D8" s="93" t="s">
        <v>16</v>
      </c>
      <c r="E8" s="93"/>
      <c r="F8" s="95" t="s">
        <v>17</v>
      </c>
      <c r="G8" s="96"/>
      <c r="H8" s="93" t="s">
        <v>18</v>
      </c>
      <c r="I8" s="93"/>
      <c r="J8" s="99" t="s">
        <v>0</v>
      </c>
    </row>
    <row r="9" spans="1:15" s="2" customFormat="1" ht="18" customHeight="1">
      <c r="A9" s="90"/>
      <c r="B9" s="90"/>
      <c r="C9" s="92"/>
      <c r="D9" s="94"/>
      <c r="E9" s="94"/>
      <c r="F9" s="97"/>
      <c r="G9" s="98"/>
      <c r="H9" s="94"/>
      <c r="I9" s="94"/>
      <c r="J9" s="100"/>
    </row>
    <row r="10" spans="1:15" s="2" customFormat="1" ht="18" customHeight="1">
      <c r="A10" s="7" t="s">
        <v>19</v>
      </c>
      <c r="B10" s="8" t="s">
        <v>20</v>
      </c>
      <c r="C10" s="9">
        <v>2</v>
      </c>
      <c r="D10" s="10" t="s">
        <v>21</v>
      </c>
      <c r="E10" s="12"/>
      <c r="F10" s="11" t="s">
        <v>22</v>
      </c>
      <c r="G10" s="12"/>
      <c r="H10" s="10" t="s">
        <v>23</v>
      </c>
      <c r="I10" s="12"/>
      <c r="J10" s="13">
        <f>IF(I10="○",C10*5,IF(G10="○",C10*3,IF(E10="○",C10*1,0)))</f>
        <v>0</v>
      </c>
    </row>
    <row r="11" spans="1:15" s="2" customFormat="1" ht="18" customHeight="1">
      <c r="A11" s="14" t="s">
        <v>24</v>
      </c>
      <c r="B11" s="15" t="s">
        <v>25</v>
      </c>
      <c r="C11" s="16">
        <v>1</v>
      </c>
      <c r="D11" s="17" t="s">
        <v>26</v>
      </c>
      <c r="E11" s="19"/>
      <c r="F11" s="18" t="s">
        <v>27</v>
      </c>
      <c r="G11" s="19"/>
      <c r="H11" s="101"/>
      <c r="I11" s="102"/>
      <c r="J11" s="20">
        <f t="shared" ref="J11:J22" si="0">IF(I11="○",C11*5,IF(G11="○",C11*3,IF(E11="○",C11*1,0)))</f>
        <v>0</v>
      </c>
    </row>
    <row r="12" spans="1:15" s="2" customFormat="1" ht="27">
      <c r="A12" s="14" t="s">
        <v>28</v>
      </c>
      <c r="B12" s="21" t="s">
        <v>29</v>
      </c>
      <c r="C12" s="16">
        <v>1</v>
      </c>
      <c r="D12" s="22" t="s">
        <v>30</v>
      </c>
      <c r="E12" s="19"/>
      <c r="F12" s="23" t="s">
        <v>31</v>
      </c>
      <c r="G12" s="19"/>
      <c r="H12" s="17" t="s">
        <v>32</v>
      </c>
      <c r="I12" s="19"/>
      <c r="J12" s="20">
        <f t="shared" si="0"/>
        <v>0</v>
      </c>
    </row>
    <row r="13" spans="1:15" s="2" customFormat="1" ht="18" customHeight="1">
      <c r="A13" s="14" t="s">
        <v>33</v>
      </c>
      <c r="B13" s="15" t="s">
        <v>34</v>
      </c>
      <c r="C13" s="16">
        <v>2</v>
      </c>
      <c r="D13" s="17" t="s">
        <v>35</v>
      </c>
      <c r="E13" s="19"/>
      <c r="F13" s="18" t="s">
        <v>36</v>
      </c>
      <c r="G13" s="19"/>
      <c r="H13" s="17" t="s">
        <v>37</v>
      </c>
      <c r="I13" s="19"/>
      <c r="J13" s="20">
        <f t="shared" si="0"/>
        <v>0</v>
      </c>
    </row>
    <row r="14" spans="1:15" s="2" customFormat="1" ht="18" customHeight="1">
      <c r="A14" s="14" t="s">
        <v>38</v>
      </c>
      <c r="B14" s="15" t="s">
        <v>39</v>
      </c>
      <c r="C14" s="16">
        <v>3</v>
      </c>
      <c r="D14" s="23" t="s">
        <v>40</v>
      </c>
      <c r="E14" s="19"/>
      <c r="F14" s="101"/>
      <c r="G14" s="102"/>
      <c r="H14" s="101"/>
      <c r="I14" s="102"/>
      <c r="J14" s="20">
        <f t="shared" si="0"/>
        <v>0</v>
      </c>
    </row>
    <row r="15" spans="1:15" s="2" customFormat="1" ht="28.5" customHeight="1">
      <c r="A15" s="14" t="s">
        <v>41</v>
      </c>
      <c r="B15" s="24" t="s">
        <v>42</v>
      </c>
      <c r="C15" s="16">
        <v>1</v>
      </c>
      <c r="D15" s="22" t="s">
        <v>1</v>
      </c>
      <c r="E15" s="19"/>
      <c r="F15" s="23" t="s">
        <v>2</v>
      </c>
      <c r="G15" s="19"/>
      <c r="H15" s="25" t="s">
        <v>3</v>
      </c>
      <c r="I15" s="19"/>
      <c r="J15" s="20">
        <f t="shared" si="0"/>
        <v>0</v>
      </c>
      <c r="N15" s="66" t="s">
        <v>112</v>
      </c>
      <c r="O15" s="67"/>
    </row>
    <row r="16" spans="1:15" s="2" customFormat="1" ht="18" customHeight="1">
      <c r="A16" s="14" t="s">
        <v>43</v>
      </c>
      <c r="B16" s="15" t="s">
        <v>44</v>
      </c>
      <c r="C16" s="16">
        <v>1</v>
      </c>
      <c r="D16" s="17" t="s">
        <v>45</v>
      </c>
      <c r="E16" s="19"/>
      <c r="F16" s="18" t="s">
        <v>46</v>
      </c>
      <c r="G16" s="19"/>
      <c r="H16" s="17" t="s">
        <v>47</v>
      </c>
      <c r="I16" s="19"/>
      <c r="J16" s="20">
        <f t="shared" si="0"/>
        <v>0</v>
      </c>
      <c r="M16" s="68" t="s">
        <v>110</v>
      </c>
      <c r="N16" s="70"/>
      <c r="O16" s="71" t="s">
        <v>111</v>
      </c>
    </row>
    <row r="17" spans="1:15" s="2" customFormat="1" ht="54.75" customHeight="1">
      <c r="A17" s="14" t="s">
        <v>48</v>
      </c>
      <c r="B17" s="15" t="s">
        <v>49</v>
      </c>
      <c r="C17" s="16">
        <v>3</v>
      </c>
      <c r="D17" s="17" t="s">
        <v>50</v>
      </c>
      <c r="E17" s="19"/>
      <c r="F17" s="18" t="s">
        <v>51</v>
      </c>
      <c r="G17" s="19"/>
      <c r="H17" s="26" t="s">
        <v>208</v>
      </c>
      <c r="I17" s="19"/>
      <c r="J17" s="20">
        <f t="shared" si="0"/>
        <v>0</v>
      </c>
      <c r="M17" s="69" t="s">
        <v>113</v>
      </c>
      <c r="N17" s="68" t="str">
        <f>IF(N16="","",IF(N16&lt;=4,3,IF(N16&lt;=24,9,IF(N16&lt;=49,15,IF(N16&lt;=74,24,IF(N16&lt;=99,33,IF(N16&lt;=124,42,IF(N16&lt;=149,51,))))))))</f>
        <v/>
      </c>
      <c r="O17" s="68"/>
    </row>
    <row r="18" spans="1:15" s="2" customFormat="1" ht="81.75" customHeight="1">
      <c r="A18" s="14" t="s">
        <v>52</v>
      </c>
      <c r="B18" s="27" t="s">
        <v>53</v>
      </c>
      <c r="C18" s="16">
        <v>1</v>
      </c>
      <c r="D18" s="17" t="s">
        <v>54</v>
      </c>
      <c r="E18" s="19"/>
      <c r="F18" s="23" t="s">
        <v>55</v>
      </c>
      <c r="G18" s="19"/>
      <c r="H18" s="22" t="s">
        <v>56</v>
      </c>
      <c r="I18" s="19"/>
      <c r="J18" s="20">
        <f t="shared" si="0"/>
        <v>0</v>
      </c>
    </row>
    <row r="19" spans="1:15" s="2" customFormat="1" ht="27" customHeight="1">
      <c r="A19" s="14" t="s">
        <v>57</v>
      </c>
      <c r="B19" s="28" t="s">
        <v>58</v>
      </c>
      <c r="C19" s="16">
        <v>1</v>
      </c>
      <c r="D19" s="17" t="s">
        <v>59</v>
      </c>
      <c r="E19" s="19"/>
      <c r="F19" s="18" t="s">
        <v>60</v>
      </c>
      <c r="G19" s="19"/>
      <c r="H19" s="17" t="s">
        <v>61</v>
      </c>
      <c r="I19" s="19"/>
      <c r="J19" s="20">
        <f t="shared" si="0"/>
        <v>0</v>
      </c>
    </row>
    <row r="20" spans="1:15" s="2" customFormat="1" ht="27" customHeight="1">
      <c r="A20" s="14" t="s">
        <v>62</v>
      </c>
      <c r="B20" s="28" t="s">
        <v>63</v>
      </c>
      <c r="C20" s="16">
        <v>2</v>
      </c>
      <c r="D20" s="17" t="s">
        <v>64</v>
      </c>
      <c r="E20" s="19"/>
      <c r="F20" s="18" t="s">
        <v>65</v>
      </c>
      <c r="G20" s="19"/>
      <c r="H20" s="17" t="s">
        <v>66</v>
      </c>
      <c r="I20" s="19"/>
      <c r="J20" s="20">
        <f t="shared" si="0"/>
        <v>0</v>
      </c>
    </row>
    <row r="21" spans="1:15" s="2" customFormat="1" ht="27" customHeight="1">
      <c r="A21" s="14" t="s">
        <v>67</v>
      </c>
      <c r="B21" s="28" t="s">
        <v>68</v>
      </c>
      <c r="C21" s="16">
        <v>1</v>
      </c>
      <c r="D21" s="17" t="s">
        <v>64</v>
      </c>
      <c r="E21" s="19"/>
      <c r="F21" s="18" t="s">
        <v>65</v>
      </c>
      <c r="G21" s="19"/>
      <c r="H21" s="17" t="s">
        <v>66</v>
      </c>
      <c r="I21" s="19"/>
      <c r="J21" s="20">
        <f t="shared" si="0"/>
        <v>0</v>
      </c>
    </row>
    <row r="22" spans="1:15" s="2" customFormat="1" ht="38.25" customHeight="1">
      <c r="A22" s="14" t="s">
        <v>69</v>
      </c>
      <c r="B22" s="28" t="s">
        <v>70</v>
      </c>
      <c r="C22" s="16">
        <v>1</v>
      </c>
      <c r="D22" s="17" t="s">
        <v>71</v>
      </c>
      <c r="E22" s="19"/>
      <c r="F22" s="18" t="s">
        <v>72</v>
      </c>
      <c r="G22" s="19"/>
      <c r="H22" s="17" t="s">
        <v>73</v>
      </c>
      <c r="I22" s="19"/>
      <c r="J22" s="20">
        <f t="shared" si="0"/>
        <v>0</v>
      </c>
    </row>
    <row r="23" spans="1:15" s="2" customFormat="1" ht="27" customHeight="1">
      <c r="A23" s="14" t="s">
        <v>74</v>
      </c>
      <c r="B23" s="28" t="s">
        <v>75</v>
      </c>
      <c r="C23" s="16">
        <v>3</v>
      </c>
      <c r="D23" s="29" t="s">
        <v>76</v>
      </c>
      <c r="E23" s="64"/>
      <c r="F23" s="30" t="s">
        <v>77</v>
      </c>
      <c r="G23" s="31"/>
      <c r="H23" s="32"/>
      <c r="I23" s="31"/>
      <c r="J23" s="20">
        <f>C23*E23</f>
        <v>0</v>
      </c>
    </row>
    <row r="24" spans="1:15" s="2" customFormat="1" ht="27" customHeight="1">
      <c r="A24" s="14" t="s">
        <v>78</v>
      </c>
      <c r="B24" s="28" t="s">
        <v>79</v>
      </c>
      <c r="C24" s="16">
        <v>2</v>
      </c>
      <c r="D24" s="29" t="s">
        <v>76</v>
      </c>
      <c r="E24" s="64"/>
      <c r="F24" s="30" t="s">
        <v>77</v>
      </c>
      <c r="G24" s="31"/>
      <c r="H24" s="32"/>
      <c r="I24" s="31"/>
      <c r="J24" s="20">
        <f t="shared" ref="J24:J26" si="1">C24*E24</f>
        <v>0</v>
      </c>
    </row>
    <row r="25" spans="1:15" s="2" customFormat="1" ht="18" customHeight="1">
      <c r="A25" s="14" t="s">
        <v>80</v>
      </c>
      <c r="B25" s="27" t="s">
        <v>81</v>
      </c>
      <c r="C25" s="16">
        <v>5</v>
      </c>
      <c r="D25" s="29" t="s">
        <v>76</v>
      </c>
      <c r="E25" s="64"/>
      <c r="F25" s="30" t="s">
        <v>77</v>
      </c>
      <c r="G25" s="31"/>
      <c r="H25" s="32"/>
      <c r="I25" s="31"/>
      <c r="J25" s="20">
        <f t="shared" si="1"/>
        <v>0</v>
      </c>
    </row>
    <row r="26" spans="1:15" s="2" customFormat="1" ht="18" customHeight="1">
      <c r="A26" s="33" t="s">
        <v>82</v>
      </c>
      <c r="B26" s="27" t="s">
        <v>83</v>
      </c>
      <c r="C26" s="16">
        <v>7</v>
      </c>
      <c r="D26" s="29" t="s">
        <v>76</v>
      </c>
      <c r="E26" s="64"/>
      <c r="F26" s="30" t="s">
        <v>77</v>
      </c>
      <c r="G26" s="31"/>
      <c r="H26" s="32"/>
      <c r="I26" s="31"/>
      <c r="J26" s="20">
        <f t="shared" si="1"/>
        <v>0</v>
      </c>
    </row>
    <row r="27" spans="1:15" s="2" customFormat="1" ht="37.5" customHeight="1">
      <c r="A27" s="33" t="s">
        <v>84</v>
      </c>
      <c r="B27" s="28" t="s">
        <v>85</v>
      </c>
      <c r="C27" s="16">
        <v>5</v>
      </c>
      <c r="D27" s="29" t="s">
        <v>86</v>
      </c>
      <c r="E27" s="19"/>
      <c r="F27" s="34" t="s">
        <v>87</v>
      </c>
      <c r="G27" s="19"/>
      <c r="H27" s="29" t="s">
        <v>88</v>
      </c>
      <c r="I27" s="19"/>
      <c r="J27" s="20">
        <f t="shared" ref="J27" si="2">IF(I27="○",C27*5,IF(G27="○",C27*3,IF(E27="○",C27*1,0)))</f>
        <v>0</v>
      </c>
    </row>
    <row r="28" spans="1:15" s="2" customFormat="1" ht="18" customHeight="1">
      <c r="A28" s="33" t="s">
        <v>89</v>
      </c>
      <c r="B28" s="35" t="s">
        <v>90</v>
      </c>
      <c r="C28" s="36">
        <v>2</v>
      </c>
      <c r="D28" s="37" t="s">
        <v>91</v>
      </c>
      <c r="E28" s="39"/>
      <c r="F28" s="38" t="s">
        <v>4</v>
      </c>
      <c r="G28" s="39"/>
      <c r="H28" s="101"/>
      <c r="I28" s="102"/>
      <c r="J28" s="40">
        <f>IF(I28="○",C28*5,IF(G28="○",C28*3,IF(E28="○",C28*1,0)))</f>
        <v>0</v>
      </c>
    </row>
    <row r="29" spans="1:15" s="2" customFormat="1" ht="18" customHeight="1">
      <c r="A29" s="92" t="s">
        <v>92</v>
      </c>
      <c r="B29" s="92"/>
      <c r="C29" s="92"/>
      <c r="D29" s="103" t="s">
        <v>93</v>
      </c>
      <c r="E29" s="103"/>
      <c r="F29" s="103"/>
      <c r="G29" s="103"/>
      <c r="H29" s="103"/>
      <c r="I29" s="103"/>
      <c r="J29" s="41">
        <f>SUM(J10:J25)+J28</f>
        <v>0</v>
      </c>
    </row>
    <row r="30" spans="1:15" ht="18" customHeight="1">
      <c r="A30" s="92"/>
      <c r="B30" s="92"/>
      <c r="C30" s="92"/>
      <c r="D30" s="103" t="s">
        <v>94</v>
      </c>
      <c r="E30" s="103"/>
      <c r="F30" s="103"/>
      <c r="G30" s="103"/>
      <c r="H30" s="103"/>
      <c r="I30" s="103"/>
      <c r="J30" s="41">
        <f>SUM(J26:J27)</f>
        <v>0</v>
      </c>
    </row>
    <row r="31" spans="1:15" ht="6" customHeight="1">
      <c r="A31" s="42"/>
      <c r="B31" s="43"/>
      <c r="C31" s="44"/>
      <c r="D31" s="45"/>
      <c r="E31" s="46"/>
      <c r="F31" s="45"/>
      <c r="G31" s="46"/>
      <c r="H31" s="45"/>
      <c r="I31" s="46"/>
      <c r="J31" s="47"/>
    </row>
    <row r="32" spans="1:15" ht="15" customHeight="1">
      <c r="A32" s="48"/>
      <c r="B32" s="43" t="s">
        <v>95</v>
      </c>
      <c r="C32" s="44"/>
      <c r="D32" s="45"/>
      <c r="E32" s="46"/>
      <c r="F32" s="45"/>
      <c r="G32" s="46"/>
      <c r="H32" s="45"/>
      <c r="I32" s="46"/>
      <c r="J32" s="47"/>
    </row>
    <row r="33" spans="1:10" ht="15" customHeight="1">
      <c r="A33" s="42"/>
      <c r="B33" s="44" t="s">
        <v>5</v>
      </c>
      <c r="C33" s="44" t="s">
        <v>96</v>
      </c>
      <c r="D33" s="49">
        <v>6000</v>
      </c>
      <c r="E33" s="44" t="s">
        <v>97</v>
      </c>
      <c r="F33" s="44" t="s">
        <v>98</v>
      </c>
      <c r="G33" s="63"/>
      <c r="H33" s="50" t="s">
        <v>8</v>
      </c>
      <c r="I33" s="46" t="s">
        <v>99</v>
      </c>
      <c r="J33" s="47" t="s">
        <v>100</v>
      </c>
    </row>
    <row r="34" spans="1:10" ht="15" customHeight="1">
      <c r="A34" s="42"/>
      <c r="B34" s="44" t="s">
        <v>101</v>
      </c>
      <c r="C34" s="44" t="s">
        <v>102</v>
      </c>
      <c r="D34" s="49">
        <v>6000</v>
      </c>
      <c r="E34" s="46"/>
      <c r="F34" s="46"/>
      <c r="G34" s="46"/>
      <c r="H34" s="51"/>
      <c r="I34" s="46" t="s">
        <v>99</v>
      </c>
      <c r="J34" s="47" t="s">
        <v>103</v>
      </c>
    </row>
    <row r="35" spans="1:10" ht="15" customHeight="1">
      <c r="A35" s="42"/>
      <c r="B35" s="44" t="s">
        <v>6</v>
      </c>
      <c r="C35" s="44" t="s">
        <v>104</v>
      </c>
      <c r="D35" s="49" t="s">
        <v>105</v>
      </c>
      <c r="E35" s="46" t="s">
        <v>104</v>
      </c>
      <c r="F35" s="52">
        <f>J29*6000*G33+J30*6000</f>
        <v>0</v>
      </c>
      <c r="G35" s="46" t="s">
        <v>7</v>
      </c>
      <c r="H35" s="51"/>
      <c r="I35" s="46"/>
      <c r="J35" s="47"/>
    </row>
    <row r="36" spans="1:10" ht="15" customHeight="1">
      <c r="A36" s="53"/>
      <c r="B36" s="54"/>
      <c r="C36" s="55"/>
      <c r="D36" s="56"/>
      <c r="E36" s="57"/>
      <c r="F36" s="58"/>
      <c r="G36" s="59"/>
      <c r="H36" s="58"/>
      <c r="I36" s="59"/>
      <c r="J36" s="60"/>
    </row>
    <row r="37" spans="1:10" ht="15" customHeight="1">
      <c r="B37" s="2" t="s">
        <v>209</v>
      </c>
    </row>
    <row r="38" spans="1:10" ht="15" customHeight="1">
      <c r="C38" s="61" t="s">
        <v>106</v>
      </c>
      <c r="D38" s="3" t="s">
        <v>107</v>
      </c>
    </row>
    <row r="39" spans="1:10" ht="15" customHeight="1">
      <c r="C39" s="62" t="s">
        <v>108</v>
      </c>
      <c r="D39" s="3" t="s">
        <v>109</v>
      </c>
    </row>
  </sheetData>
  <mergeCells count="20">
    <mergeCell ref="H11:I11"/>
    <mergeCell ref="F14:G14"/>
    <mergeCell ref="H14:I14"/>
    <mergeCell ref="H28:I28"/>
    <mergeCell ref="A29:C30"/>
    <mergeCell ref="D29:I29"/>
    <mergeCell ref="D30:I30"/>
    <mergeCell ref="A7:B9"/>
    <mergeCell ref="C7:C9"/>
    <mergeCell ref="D7:J7"/>
    <mergeCell ref="D8:E9"/>
    <mergeCell ref="F8:G9"/>
    <mergeCell ref="H8:I9"/>
    <mergeCell ref="J8:J9"/>
    <mergeCell ref="A2:J2"/>
    <mergeCell ref="A4:J4"/>
    <mergeCell ref="A5:B5"/>
    <mergeCell ref="C5:J5"/>
    <mergeCell ref="A6:B6"/>
    <mergeCell ref="C6:J6"/>
  </mergeCells>
  <phoneticPr fontId="3"/>
  <printOptions horizontalCentered="1" verticalCentered="1"/>
  <pageMargins left="0.59055118110236227" right="0.59055118110236227" top="0.19685039370078741" bottom="0.19685039370078741" header="0.35433070866141736" footer="0.15748031496062992"/>
  <pageSetup paperSize="9" scale="95"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Normal="100" zoomScaleSheetLayoutView="100" workbookViewId="0">
      <selection activeCell="J14" sqref="J14"/>
    </sheetView>
  </sheetViews>
  <sheetFormatPr defaultRowHeight="15" customHeight="1"/>
  <cols>
    <col min="1" max="1" width="3.25" style="1" customWidth="1"/>
    <col min="2" max="2" width="20.625" style="2" customWidth="1"/>
    <col min="3" max="3" width="4.125" style="1" customWidth="1"/>
    <col min="4" max="4" width="13.125" style="3" customWidth="1"/>
    <col min="5" max="5" width="4.625" style="4" customWidth="1"/>
    <col min="6" max="6" width="13.125" style="3" customWidth="1"/>
    <col min="7" max="7" width="4.625" style="4" customWidth="1"/>
    <col min="8" max="8" width="13.125" style="3" customWidth="1"/>
    <col min="9" max="9" width="4.625" style="4" customWidth="1"/>
    <col min="10" max="10" width="13" style="4" bestFit="1" customWidth="1"/>
    <col min="11" max="11" width="4.625" style="4" customWidth="1"/>
    <col min="12" max="12" width="8.625" style="3" customWidth="1"/>
    <col min="13" max="13" width="1.625" style="3" customWidth="1"/>
    <col min="14" max="14" width="4.125" style="3" customWidth="1"/>
    <col min="15" max="15" width="20.875" style="3" customWidth="1"/>
    <col min="16" max="258" width="9" style="3"/>
    <col min="259" max="259" width="3.25" style="3" customWidth="1"/>
    <col min="260" max="260" width="20.625" style="3" customWidth="1"/>
    <col min="261" max="261" width="4.125" style="3" customWidth="1"/>
    <col min="262" max="262" width="13.125" style="3" customWidth="1"/>
    <col min="263" max="263" width="4.625" style="3" customWidth="1"/>
    <col min="264" max="264" width="13.125" style="3" customWidth="1"/>
    <col min="265" max="265" width="4.625" style="3" customWidth="1"/>
    <col min="266" max="266" width="13.125" style="3" customWidth="1"/>
    <col min="267" max="267" width="4.625" style="3" customWidth="1"/>
    <col min="268" max="268" width="8.625" style="3" customWidth="1"/>
    <col min="269" max="269" width="1.625" style="3" customWidth="1"/>
    <col min="270" max="514" width="9" style="3"/>
    <col min="515" max="515" width="3.25" style="3" customWidth="1"/>
    <col min="516" max="516" width="20.625" style="3" customWidth="1"/>
    <col min="517" max="517" width="4.125" style="3" customWidth="1"/>
    <col min="518" max="518" width="13.125" style="3" customWidth="1"/>
    <col min="519" max="519" width="4.625" style="3" customWidth="1"/>
    <col min="520" max="520" width="13.125" style="3" customWidth="1"/>
    <col min="521" max="521" width="4.625" style="3" customWidth="1"/>
    <col min="522" max="522" width="13.125" style="3" customWidth="1"/>
    <col min="523" max="523" width="4.625" style="3" customWidth="1"/>
    <col min="524" max="524" width="8.625" style="3" customWidth="1"/>
    <col min="525" max="525" width="1.625" style="3" customWidth="1"/>
    <col min="526" max="770" width="9" style="3"/>
    <col min="771" max="771" width="3.25" style="3" customWidth="1"/>
    <col min="772" max="772" width="20.625" style="3" customWidth="1"/>
    <col min="773" max="773" width="4.125" style="3" customWidth="1"/>
    <col min="774" max="774" width="13.125" style="3" customWidth="1"/>
    <col min="775" max="775" width="4.625" style="3" customWidth="1"/>
    <col min="776" max="776" width="13.125" style="3" customWidth="1"/>
    <col min="777" max="777" width="4.625" style="3" customWidth="1"/>
    <col min="778" max="778" width="13.125" style="3" customWidth="1"/>
    <col min="779" max="779" width="4.625" style="3" customWidth="1"/>
    <col min="780" max="780" width="8.625" style="3" customWidth="1"/>
    <col min="781" max="781" width="1.625" style="3" customWidth="1"/>
    <col min="782" max="1026" width="9" style="3"/>
    <col min="1027" max="1027" width="3.25" style="3" customWidth="1"/>
    <col min="1028" max="1028" width="20.625" style="3" customWidth="1"/>
    <col min="1029" max="1029" width="4.125" style="3" customWidth="1"/>
    <col min="1030" max="1030" width="13.125" style="3" customWidth="1"/>
    <col min="1031" max="1031" width="4.625" style="3" customWidth="1"/>
    <col min="1032" max="1032" width="13.125" style="3" customWidth="1"/>
    <col min="1033" max="1033" width="4.625" style="3" customWidth="1"/>
    <col min="1034" max="1034" width="13.125" style="3" customWidth="1"/>
    <col min="1035" max="1035" width="4.625" style="3" customWidth="1"/>
    <col min="1036" max="1036" width="8.625" style="3" customWidth="1"/>
    <col min="1037" max="1037" width="1.625" style="3" customWidth="1"/>
    <col min="1038" max="1282" width="9" style="3"/>
    <col min="1283" max="1283" width="3.25" style="3" customWidth="1"/>
    <col min="1284" max="1284" width="20.625" style="3" customWidth="1"/>
    <col min="1285" max="1285" width="4.125" style="3" customWidth="1"/>
    <col min="1286" max="1286" width="13.125" style="3" customWidth="1"/>
    <col min="1287" max="1287" width="4.625" style="3" customWidth="1"/>
    <col min="1288" max="1288" width="13.125" style="3" customWidth="1"/>
    <col min="1289" max="1289" width="4.625" style="3" customWidth="1"/>
    <col min="1290" max="1290" width="13.125" style="3" customWidth="1"/>
    <col min="1291" max="1291" width="4.625" style="3" customWidth="1"/>
    <col min="1292" max="1292" width="8.625" style="3" customWidth="1"/>
    <col min="1293" max="1293" width="1.625" style="3" customWidth="1"/>
    <col min="1294" max="1538" width="9" style="3"/>
    <col min="1539" max="1539" width="3.25" style="3" customWidth="1"/>
    <col min="1540" max="1540" width="20.625" style="3" customWidth="1"/>
    <col min="1541" max="1541" width="4.125" style="3" customWidth="1"/>
    <col min="1542" max="1542" width="13.125" style="3" customWidth="1"/>
    <col min="1543" max="1543" width="4.625" style="3" customWidth="1"/>
    <col min="1544" max="1544" width="13.125" style="3" customWidth="1"/>
    <col min="1545" max="1545" width="4.625" style="3" customWidth="1"/>
    <col min="1546" max="1546" width="13.125" style="3" customWidth="1"/>
    <col min="1547" max="1547" width="4.625" style="3" customWidth="1"/>
    <col min="1548" max="1548" width="8.625" style="3" customWidth="1"/>
    <col min="1549" max="1549" width="1.625" style="3" customWidth="1"/>
    <col min="1550" max="1794" width="9" style="3"/>
    <col min="1795" max="1795" width="3.25" style="3" customWidth="1"/>
    <col min="1796" max="1796" width="20.625" style="3" customWidth="1"/>
    <col min="1797" max="1797" width="4.125" style="3" customWidth="1"/>
    <col min="1798" max="1798" width="13.125" style="3" customWidth="1"/>
    <col min="1799" max="1799" width="4.625" style="3" customWidth="1"/>
    <col min="1800" max="1800" width="13.125" style="3" customWidth="1"/>
    <col min="1801" max="1801" width="4.625" style="3" customWidth="1"/>
    <col min="1802" max="1802" width="13.125" style="3" customWidth="1"/>
    <col min="1803" max="1803" width="4.625" style="3" customWidth="1"/>
    <col min="1804" max="1804" width="8.625" style="3" customWidth="1"/>
    <col min="1805" max="1805" width="1.625" style="3" customWidth="1"/>
    <col min="1806" max="2050" width="9" style="3"/>
    <col min="2051" max="2051" width="3.25" style="3" customWidth="1"/>
    <col min="2052" max="2052" width="20.625" style="3" customWidth="1"/>
    <col min="2053" max="2053" width="4.125" style="3" customWidth="1"/>
    <col min="2054" max="2054" width="13.125" style="3" customWidth="1"/>
    <col min="2055" max="2055" width="4.625" style="3" customWidth="1"/>
    <col min="2056" max="2056" width="13.125" style="3" customWidth="1"/>
    <col min="2057" max="2057" width="4.625" style="3" customWidth="1"/>
    <col min="2058" max="2058" width="13.125" style="3" customWidth="1"/>
    <col min="2059" max="2059" width="4.625" style="3" customWidth="1"/>
    <col min="2060" max="2060" width="8.625" style="3" customWidth="1"/>
    <col min="2061" max="2061" width="1.625" style="3" customWidth="1"/>
    <col min="2062" max="2306" width="9" style="3"/>
    <col min="2307" max="2307" width="3.25" style="3" customWidth="1"/>
    <col min="2308" max="2308" width="20.625" style="3" customWidth="1"/>
    <col min="2309" max="2309" width="4.125" style="3" customWidth="1"/>
    <col min="2310" max="2310" width="13.125" style="3" customWidth="1"/>
    <col min="2311" max="2311" width="4.625" style="3" customWidth="1"/>
    <col min="2312" max="2312" width="13.125" style="3" customWidth="1"/>
    <col min="2313" max="2313" width="4.625" style="3" customWidth="1"/>
    <col min="2314" max="2314" width="13.125" style="3" customWidth="1"/>
    <col min="2315" max="2315" width="4.625" style="3" customWidth="1"/>
    <col min="2316" max="2316" width="8.625" style="3" customWidth="1"/>
    <col min="2317" max="2317" width="1.625" style="3" customWidth="1"/>
    <col min="2318" max="2562" width="9" style="3"/>
    <col min="2563" max="2563" width="3.25" style="3" customWidth="1"/>
    <col min="2564" max="2564" width="20.625" style="3" customWidth="1"/>
    <col min="2565" max="2565" width="4.125" style="3" customWidth="1"/>
    <col min="2566" max="2566" width="13.125" style="3" customWidth="1"/>
    <col min="2567" max="2567" width="4.625" style="3" customWidth="1"/>
    <col min="2568" max="2568" width="13.125" style="3" customWidth="1"/>
    <col min="2569" max="2569" width="4.625" style="3" customWidth="1"/>
    <col min="2570" max="2570" width="13.125" style="3" customWidth="1"/>
    <col min="2571" max="2571" width="4.625" style="3" customWidth="1"/>
    <col min="2572" max="2572" width="8.625" style="3" customWidth="1"/>
    <col min="2573" max="2573" width="1.625" style="3" customWidth="1"/>
    <col min="2574" max="2818" width="9" style="3"/>
    <col min="2819" max="2819" width="3.25" style="3" customWidth="1"/>
    <col min="2820" max="2820" width="20.625" style="3" customWidth="1"/>
    <col min="2821" max="2821" width="4.125" style="3" customWidth="1"/>
    <col min="2822" max="2822" width="13.125" style="3" customWidth="1"/>
    <col min="2823" max="2823" width="4.625" style="3" customWidth="1"/>
    <col min="2824" max="2824" width="13.125" style="3" customWidth="1"/>
    <col min="2825" max="2825" width="4.625" style="3" customWidth="1"/>
    <col min="2826" max="2826" width="13.125" style="3" customWidth="1"/>
    <col min="2827" max="2827" width="4.625" style="3" customWidth="1"/>
    <col min="2828" max="2828" width="8.625" style="3" customWidth="1"/>
    <col min="2829" max="2829" width="1.625" style="3" customWidth="1"/>
    <col min="2830" max="3074" width="9" style="3"/>
    <col min="3075" max="3075" width="3.25" style="3" customWidth="1"/>
    <col min="3076" max="3076" width="20.625" style="3" customWidth="1"/>
    <col min="3077" max="3077" width="4.125" style="3" customWidth="1"/>
    <col min="3078" max="3078" width="13.125" style="3" customWidth="1"/>
    <col min="3079" max="3079" width="4.625" style="3" customWidth="1"/>
    <col min="3080" max="3080" width="13.125" style="3" customWidth="1"/>
    <col min="3081" max="3081" width="4.625" style="3" customWidth="1"/>
    <col min="3082" max="3082" width="13.125" style="3" customWidth="1"/>
    <col min="3083" max="3083" width="4.625" style="3" customWidth="1"/>
    <col min="3084" max="3084" width="8.625" style="3" customWidth="1"/>
    <col min="3085" max="3085" width="1.625" style="3" customWidth="1"/>
    <col min="3086" max="3330" width="9" style="3"/>
    <col min="3331" max="3331" width="3.25" style="3" customWidth="1"/>
    <col min="3332" max="3332" width="20.625" style="3" customWidth="1"/>
    <col min="3333" max="3333" width="4.125" style="3" customWidth="1"/>
    <col min="3334" max="3334" width="13.125" style="3" customWidth="1"/>
    <col min="3335" max="3335" width="4.625" style="3" customWidth="1"/>
    <col min="3336" max="3336" width="13.125" style="3" customWidth="1"/>
    <col min="3337" max="3337" width="4.625" style="3" customWidth="1"/>
    <col min="3338" max="3338" width="13.125" style="3" customWidth="1"/>
    <col min="3339" max="3339" width="4.625" style="3" customWidth="1"/>
    <col min="3340" max="3340" width="8.625" style="3" customWidth="1"/>
    <col min="3341" max="3341" width="1.625" style="3" customWidth="1"/>
    <col min="3342" max="3586" width="9" style="3"/>
    <col min="3587" max="3587" width="3.25" style="3" customWidth="1"/>
    <col min="3588" max="3588" width="20.625" style="3" customWidth="1"/>
    <col min="3589" max="3589" width="4.125" style="3" customWidth="1"/>
    <col min="3590" max="3590" width="13.125" style="3" customWidth="1"/>
    <col min="3591" max="3591" width="4.625" style="3" customWidth="1"/>
    <col min="3592" max="3592" width="13.125" style="3" customWidth="1"/>
    <col min="3593" max="3593" width="4.625" style="3" customWidth="1"/>
    <col min="3594" max="3594" width="13.125" style="3" customWidth="1"/>
    <col min="3595" max="3595" width="4.625" style="3" customWidth="1"/>
    <col min="3596" max="3596" width="8.625" style="3" customWidth="1"/>
    <col min="3597" max="3597" width="1.625" style="3" customWidth="1"/>
    <col min="3598" max="3842" width="9" style="3"/>
    <col min="3843" max="3843" width="3.25" style="3" customWidth="1"/>
    <col min="3844" max="3844" width="20.625" style="3" customWidth="1"/>
    <col min="3845" max="3845" width="4.125" style="3" customWidth="1"/>
    <col min="3846" max="3846" width="13.125" style="3" customWidth="1"/>
    <col min="3847" max="3847" width="4.625" style="3" customWidth="1"/>
    <col min="3848" max="3848" width="13.125" style="3" customWidth="1"/>
    <col min="3849" max="3849" width="4.625" style="3" customWidth="1"/>
    <col min="3850" max="3850" width="13.125" style="3" customWidth="1"/>
    <col min="3851" max="3851" width="4.625" style="3" customWidth="1"/>
    <col min="3852" max="3852" width="8.625" style="3" customWidth="1"/>
    <col min="3853" max="3853" width="1.625" style="3" customWidth="1"/>
    <col min="3854" max="4098" width="9" style="3"/>
    <col min="4099" max="4099" width="3.25" style="3" customWidth="1"/>
    <col min="4100" max="4100" width="20.625" style="3" customWidth="1"/>
    <col min="4101" max="4101" width="4.125" style="3" customWidth="1"/>
    <col min="4102" max="4102" width="13.125" style="3" customWidth="1"/>
    <col min="4103" max="4103" width="4.625" style="3" customWidth="1"/>
    <col min="4104" max="4104" width="13.125" style="3" customWidth="1"/>
    <col min="4105" max="4105" width="4.625" style="3" customWidth="1"/>
    <col min="4106" max="4106" width="13.125" style="3" customWidth="1"/>
    <col min="4107" max="4107" width="4.625" style="3" customWidth="1"/>
    <col min="4108" max="4108" width="8.625" style="3" customWidth="1"/>
    <col min="4109" max="4109" width="1.625" style="3" customWidth="1"/>
    <col min="4110" max="4354" width="9" style="3"/>
    <col min="4355" max="4355" width="3.25" style="3" customWidth="1"/>
    <col min="4356" max="4356" width="20.625" style="3" customWidth="1"/>
    <col min="4357" max="4357" width="4.125" style="3" customWidth="1"/>
    <col min="4358" max="4358" width="13.125" style="3" customWidth="1"/>
    <col min="4359" max="4359" width="4.625" style="3" customWidth="1"/>
    <col min="4360" max="4360" width="13.125" style="3" customWidth="1"/>
    <col min="4361" max="4361" width="4.625" style="3" customWidth="1"/>
    <col min="4362" max="4362" width="13.125" style="3" customWidth="1"/>
    <col min="4363" max="4363" width="4.625" style="3" customWidth="1"/>
    <col min="4364" max="4364" width="8.625" style="3" customWidth="1"/>
    <col min="4365" max="4365" width="1.625" style="3" customWidth="1"/>
    <col min="4366" max="4610" width="9" style="3"/>
    <col min="4611" max="4611" width="3.25" style="3" customWidth="1"/>
    <col min="4612" max="4612" width="20.625" style="3" customWidth="1"/>
    <col min="4613" max="4613" width="4.125" style="3" customWidth="1"/>
    <col min="4614" max="4614" width="13.125" style="3" customWidth="1"/>
    <col min="4615" max="4615" width="4.625" style="3" customWidth="1"/>
    <col min="4616" max="4616" width="13.125" style="3" customWidth="1"/>
    <col min="4617" max="4617" width="4.625" style="3" customWidth="1"/>
    <col min="4618" max="4618" width="13.125" style="3" customWidth="1"/>
    <col min="4619" max="4619" width="4.625" style="3" customWidth="1"/>
    <col min="4620" max="4620" width="8.625" style="3" customWidth="1"/>
    <col min="4621" max="4621" width="1.625" style="3" customWidth="1"/>
    <col min="4622" max="4866" width="9" style="3"/>
    <col min="4867" max="4867" width="3.25" style="3" customWidth="1"/>
    <col min="4868" max="4868" width="20.625" style="3" customWidth="1"/>
    <col min="4869" max="4869" width="4.125" style="3" customWidth="1"/>
    <col min="4870" max="4870" width="13.125" style="3" customWidth="1"/>
    <col min="4871" max="4871" width="4.625" style="3" customWidth="1"/>
    <col min="4872" max="4872" width="13.125" style="3" customWidth="1"/>
    <col min="4873" max="4873" width="4.625" style="3" customWidth="1"/>
    <col min="4874" max="4874" width="13.125" style="3" customWidth="1"/>
    <col min="4875" max="4875" width="4.625" style="3" customWidth="1"/>
    <col min="4876" max="4876" width="8.625" style="3" customWidth="1"/>
    <col min="4877" max="4877" width="1.625" style="3" customWidth="1"/>
    <col min="4878" max="5122" width="9" style="3"/>
    <col min="5123" max="5123" width="3.25" style="3" customWidth="1"/>
    <col min="5124" max="5124" width="20.625" style="3" customWidth="1"/>
    <col min="5125" max="5125" width="4.125" style="3" customWidth="1"/>
    <col min="5126" max="5126" width="13.125" style="3" customWidth="1"/>
    <col min="5127" max="5127" width="4.625" style="3" customWidth="1"/>
    <col min="5128" max="5128" width="13.125" style="3" customWidth="1"/>
    <col min="5129" max="5129" width="4.625" style="3" customWidth="1"/>
    <col min="5130" max="5130" width="13.125" style="3" customWidth="1"/>
    <col min="5131" max="5131" width="4.625" style="3" customWidth="1"/>
    <col min="5132" max="5132" width="8.625" style="3" customWidth="1"/>
    <col min="5133" max="5133" width="1.625" style="3" customWidth="1"/>
    <col min="5134" max="5378" width="9" style="3"/>
    <col min="5379" max="5379" width="3.25" style="3" customWidth="1"/>
    <col min="5380" max="5380" width="20.625" style="3" customWidth="1"/>
    <col min="5381" max="5381" width="4.125" style="3" customWidth="1"/>
    <col min="5382" max="5382" width="13.125" style="3" customWidth="1"/>
    <col min="5383" max="5383" width="4.625" style="3" customWidth="1"/>
    <col min="5384" max="5384" width="13.125" style="3" customWidth="1"/>
    <col min="5385" max="5385" width="4.625" style="3" customWidth="1"/>
    <col min="5386" max="5386" width="13.125" style="3" customWidth="1"/>
    <col min="5387" max="5387" width="4.625" style="3" customWidth="1"/>
    <col min="5388" max="5388" width="8.625" style="3" customWidth="1"/>
    <col min="5389" max="5389" width="1.625" style="3" customWidth="1"/>
    <col min="5390" max="5634" width="9" style="3"/>
    <col min="5635" max="5635" width="3.25" style="3" customWidth="1"/>
    <col min="5636" max="5636" width="20.625" style="3" customWidth="1"/>
    <col min="5637" max="5637" width="4.125" style="3" customWidth="1"/>
    <col min="5638" max="5638" width="13.125" style="3" customWidth="1"/>
    <col min="5639" max="5639" width="4.625" style="3" customWidth="1"/>
    <col min="5640" max="5640" width="13.125" style="3" customWidth="1"/>
    <col min="5641" max="5641" width="4.625" style="3" customWidth="1"/>
    <col min="5642" max="5642" width="13.125" style="3" customWidth="1"/>
    <col min="5643" max="5643" width="4.625" style="3" customWidth="1"/>
    <col min="5644" max="5644" width="8.625" style="3" customWidth="1"/>
    <col min="5645" max="5645" width="1.625" style="3" customWidth="1"/>
    <col min="5646" max="5890" width="9" style="3"/>
    <col min="5891" max="5891" width="3.25" style="3" customWidth="1"/>
    <col min="5892" max="5892" width="20.625" style="3" customWidth="1"/>
    <col min="5893" max="5893" width="4.125" style="3" customWidth="1"/>
    <col min="5894" max="5894" width="13.125" style="3" customWidth="1"/>
    <col min="5895" max="5895" width="4.625" style="3" customWidth="1"/>
    <col min="5896" max="5896" width="13.125" style="3" customWidth="1"/>
    <col min="5897" max="5897" width="4.625" style="3" customWidth="1"/>
    <col min="5898" max="5898" width="13.125" style="3" customWidth="1"/>
    <col min="5899" max="5899" width="4.625" style="3" customWidth="1"/>
    <col min="5900" max="5900" width="8.625" style="3" customWidth="1"/>
    <col min="5901" max="5901" width="1.625" style="3" customWidth="1"/>
    <col min="5902" max="6146" width="9" style="3"/>
    <col min="6147" max="6147" width="3.25" style="3" customWidth="1"/>
    <col min="6148" max="6148" width="20.625" style="3" customWidth="1"/>
    <col min="6149" max="6149" width="4.125" style="3" customWidth="1"/>
    <col min="6150" max="6150" width="13.125" style="3" customWidth="1"/>
    <col min="6151" max="6151" width="4.625" style="3" customWidth="1"/>
    <col min="6152" max="6152" width="13.125" style="3" customWidth="1"/>
    <col min="6153" max="6153" width="4.625" style="3" customWidth="1"/>
    <col min="6154" max="6154" width="13.125" style="3" customWidth="1"/>
    <col min="6155" max="6155" width="4.625" style="3" customWidth="1"/>
    <col min="6156" max="6156" width="8.625" style="3" customWidth="1"/>
    <col min="6157" max="6157" width="1.625" style="3" customWidth="1"/>
    <col min="6158" max="6402" width="9" style="3"/>
    <col min="6403" max="6403" width="3.25" style="3" customWidth="1"/>
    <col min="6404" max="6404" width="20.625" style="3" customWidth="1"/>
    <col min="6405" max="6405" width="4.125" style="3" customWidth="1"/>
    <col min="6406" max="6406" width="13.125" style="3" customWidth="1"/>
    <col min="6407" max="6407" width="4.625" style="3" customWidth="1"/>
    <col min="6408" max="6408" width="13.125" style="3" customWidth="1"/>
    <col min="6409" max="6409" width="4.625" style="3" customWidth="1"/>
    <col min="6410" max="6410" width="13.125" style="3" customWidth="1"/>
    <col min="6411" max="6411" width="4.625" style="3" customWidth="1"/>
    <col min="6412" max="6412" width="8.625" style="3" customWidth="1"/>
    <col min="6413" max="6413" width="1.625" style="3" customWidth="1"/>
    <col min="6414" max="6658" width="9" style="3"/>
    <col min="6659" max="6659" width="3.25" style="3" customWidth="1"/>
    <col min="6660" max="6660" width="20.625" style="3" customWidth="1"/>
    <col min="6661" max="6661" width="4.125" style="3" customWidth="1"/>
    <col min="6662" max="6662" width="13.125" style="3" customWidth="1"/>
    <col min="6663" max="6663" width="4.625" style="3" customWidth="1"/>
    <col min="6664" max="6664" width="13.125" style="3" customWidth="1"/>
    <col min="6665" max="6665" width="4.625" style="3" customWidth="1"/>
    <col min="6666" max="6666" width="13.125" style="3" customWidth="1"/>
    <col min="6667" max="6667" width="4.625" style="3" customWidth="1"/>
    <col min="6668" max="6668" width="8.625" style="3" customWidth="1"/>
    <col min="6669" max="6669" width="1.625" style="3" customWidth="1"/>
    <col min="6670" max="6914" width="9" style="3"/>
    <col min="6915" max="6915" width="3.25" style="3" customWidth="1"/>
    <col min="6916" max="6916" width="20.625" style="3" customWidth="1"/>
    <col min="6917" max="6917" width="4.125" style="3" customWidth="1"/>
    <col min="6918" max="6918" width="13.125" style="3" customWidth="1"/>
    <col min="6919" max="6919" width="4.625" style="3" customWidth="1"/>
    <col min="6920" max="6920" width="13.125" style="3" customWidth="1"/>
    <col min="6921" max="6921" width="4.625" style="3" customWidth="1"/>
    <col min="6922" max="6922" width="13.125" style="3" customWidth="1"/>
    <col min="6923" max="6923" width="4.625" style="3" customWidth="1"/>
    <col min="6924" max="6924" width="8.625" style="3" customWidth="1"/>
    <col min="6925" max="6925" width="1.625" style="3" customWidth="1"/>
    <col min="6926" max="7170" width="9" style="3"/>
    <col min="7171" max="7171" width="3.25" style="3" customWidth="1"/>
    <col min="7172" max="7172" width="20.625" style="3" customWidth="1"/>
    <col min="7173" max="7173" width="4.125" style="3" customWidth="1"/>
    <col min="7174" max="7174" width="13.125" style="3" customWidth="1"/>
    <col min="7175" max="7175" width="4.625" style="3" customWidth="1"/>
    <col min="7176" max="7176" width="13.125" style="3" customWidth="1"/>
    <col min="7177" max="7177" width="4.625" style="3" customWidth="1"/>
    <col min="7178" max="7178" width="13.125" style="3" customWidth="1"/>
    <col min="7179" max="7179" width="4.625" style="3" customWidth="1"/>
    <col min="7180" max="7180" width="8.625" style="3" customWidth="1"/>
    <col min="7181" max="7181" width="1.625" style="3" customWidth="1"/>
    <col min="7182" max="7426" width="9" style="3"/>
    <col min="7427" max="7427" width="3.25" style="3" customWidth="1"/>
    <col min="7428" max="7428" width="20.625" style="3" customWidth="1"/>
    <col min="7429" max="7429" width="4.125" style="3" customWidth="1"/>
    <col min="7430" max="7430" width="13.125" style="3" customWidth="1"/>
    <col min="7431" max="7431" width="4.625" style="3" customWidth="1"/>
    <col min="7432" max="7432" width="13.125" style="3" customWidth="1"/>
    <col min="7433" max="7433" width="4.625" style="3" customWidth="1"/>
    <col min="7434" max="7434" width="13.125" style="3" customWidth="1"/>
    <col min="7435" max="7435" width="4.625" style="3" customWidth="1"/>
    <col min="7436" max="7436" width="8.625" style="3" customWidth="1"/>
    <col min="7437" max="7437" width="1.625" style="3" customWidth="1"/>
    <col min="7438" max="7682" width="9" style="3"/>
    <col min="7683" max="7683" width="3.25" style="3" customWidth="1"/>
    <col min="7684" max="7684" width="20.625" style="3" customWidth="1"/>
    <col min="7685" max="7685" width="4.125" style="3" customWidth="1"/>
    <col min="7686" max="7686" width="13.125" style="3" customWidth="1"/>
    <col min="7687" max="7687" width="4.625" style="3" customWidth="1"/>
    <col min="7688" max="7688" width="13.125" style="3" customWidth="1"/>
    <col min="7689" max="7689" width="4.625" style="3" customWidth="1"/>
    <col min="7690" max="7690" width="13.125" style="3" customWidth="1"/>
    <col min="7691" max="7691" width="4.625" style="3" customWidth="1"/>
    <col min="7692" max="7692" width="8.625" style="3" customWidth="1"/>
    <col min="7693" max="7693" width="1.625" style="3" customWidth="1"/>
    <col min="7694" max="7938" width="9" style="3"/>
    <col min="7939" max="7939" width="3.25" style="3" customWidth="1"/>
    <col min="7940" max="7940" width="20.625" style="3" customWidth="1"/>
    <col min="7941" max="7941" width="4.125" style="3" customWidth="1"/>
    <col min="7942" max="7942" width="13.125" style="3" customWidth="1"/>
    <col min="7943" max="7943" width="4.625" style="3" customWidth="1"/>
    <col min="7944" max="7944" width="13.125" style="3" customWidth="1"/>
    <col min="7945" max="7945" width="4.625" style="3" customWidth="1"/>
    <col min="7946" max="7946" width="13.125" style="3" customWidth="1"/>
    <col min="7947" max="7947" width="4.625" style="3" customWidth="1"/>
    <col min="7948" max="7948" width="8.625" style="3" customWidth="1"/>
    <col min="7949" max="7949" width="1.625" style="3" customWidth="1"/>
    <col min="7950" max="8194" width="9" style="3"/>
    <col min="8195" max="8195" width="3.25" style="3" customWidth="1"/>
    <col min="8196" max="8196" width="20.625" style="3" customWidth="1"/>
    <col min="8197" max="8197" width="4.125" style="3" customWidth="1"/>
    <col min="8198" max="8198" width="13.125" style="3" customWidth="1"/>
    <col min="8199" max="8199" width="4.625" style="3" customWidth="1"/>
    <col min="8200" max="8200" width="13.125" style="3" customWidth="1"/>
    <col min="8201" max="8201" width="4.625" style="3" customWidth="1"/>
    <col min="8202" max="8202" width="13.125" style="3" customWidth="1"/>
    <col min="8203" max="8203" width="4.625" style="3" customWidth="1"/>
    <col min="8204" max="8204" width="8.625" style="3" customWidth="1"/>
    <col min="8205" max="8205" width="1.625" style="3" customWidth="1"/>
    <col min="8206" max="8450" width="9" style="3"/>
    <col min="8451" max="8451" width="3.25" style="3" customWidth="1"/>
    <col min="8452" max="8452" width="20.625" style="3" customWidth="1"/>
    <col min="8453" max="8453" width="4.125" style="3" customWidth="1"/>
    <col min="8454" max="8454" width="13.125" style="3" customWidth="1"/>
    <col min="8455" max="8455" width="4.625" style="3" customWidth="1"/>
    <col min="8456" max="8456" width="13.125" style="3" customWidth="1"/>
    <col min="8457" max="8457" width="4.625" style="3" customWidth="1"/>
    <col min="8458" max="8458" width="13.125" style="3" customWidth="1"/>
    <col min="8459" max="8459" width="4.625" style="3" customWidth="1"/>
    <col min="8460" max="8460" width="8.625" style="3" customWidth="1"/>
    <col min="8461" max="8461" width="1.625" style="3" customWidth="1"/>
    <col min="8462" max="8706" width="9" style="3"/>
    <col min="8707" max="8707" width="3.25" style="3" customWidth="1"/>
    <col min="8708" max="8708" width="20.625" style="3" customWidth="1"/>
    <col min="8709" max="8709" width="4.125" style="3" customWidth="1"/>
    <col min="8710" max="8710" width="13.125" style="3" customWidth="1"/>
    <col min="8711" max="8711" width="4.625" style="3" customWidth="1"/>
    <col min="8712" max="8712" width="13.125" style="3" customWidth="1"/>
    <col min="8713" max="8713" width="4.625" style="3" customWidth="1"/>
    <col min="8714" max="8714" width="13.125" style="3" customWidth="1"/>
    <col min="8715" max="8715" width="4.625" style="3" customWidth="1"/>
    <col min="8716" max="8716" width="8.625" style="3" customWidth="1"/>
    <col min="8717" max="8717" width="1.625" style="3" customWidth="1"/>
    <col min="8718" max="8962" width="9" style="3"/>
    <col min="8963" max="8963" width="3.25" style="3" customWidth="1"/>
    <col min="8964" max="8964" width="20.625" style="3" customWidth="1"/>
    <col min="8965" max="8965" width="4.125" style="3" customWidth="1"/>
    <col min="8966" max="8966" width="13.125" style="3" customWidth="1"/>
    <col min="8967" max="8967" width="4.625" style="3" customWidth="1"/>
    <col min="8968" max="8968" width="13.125" style="3" customWidth="1"/>
    <col min="8969" max="8969" width="4.625" style="3" customWidth="1"/>
    <col min="8970" max="8970" width="13.125" style="3" customWidth="1"/>
    <col min="8971" max="8971" width="4.625" style="3" customWidth="1"/>
    <col min="8972" max="8972" width="8.625" style="3" customWidth="1"/>
    <col min="8973" max="8973" width="1.625" style="3" customWidth="1"/>
    <col min="8974" max="9218" width="9" style="3"/>
    <col min="9219" max="9219" width="3.25" style="3" customWidth="1"/>
    <col min="9220" max="9220" width="20.625" style="3" customWidth="1"/>
    <col min="9221" max="9221" width="4.125" style="3" customWidth="1"/>
    <col min="9222" max="9222" width="13.125" style="3" customWidth="1"/>
    <col min="9223" max="9223" width="4.625" style="3" customWidth="1"/>
    <col min="9224" max="9224" width="13.125" style="3" customWidth="1"/>
    <col min="9225" max="9225" width="4.625" style="3" customWidth="1"/>
    <col min="9226" max="9226" width="13.125" style="3" customWidth="1"/>
    <col min="9227" max="9227" width="4.625" style="3" customWidth="1"/>
    <col min="9228" max="9228" width="8.625" style="3" customWidth="1"/>
    <col min="9229" max="9229" width="1.625" style="3" customWidth="1"/>
    <col min="9230" max="9474" width="9" style="3"/>
    <col min="9475" max="9475" width="3.25" style="3" customWidth="1"/>
    <col min="9476" max="9476" width="20.625" style="3" customWidth="1"/>
    <col min="9477" max="9477" width="4.125" style="3" customWidth="1"/>
    <col min="9478" max="9478" width="13.125" style="3" customWidth="1"/>
    <col min="9479" max="9479" width="4.625" style="3" customWidth="1"/>
    <col min="9480" max="9480" width="13.125" style="3" customWidth="1"/>
    <col min="9481" max="9481" width="4.625" style="3" customWidth="1"/>
    <col min="9482" max="9482" width="13.125" style="3" customWidth="1"/>
    <col min="9483" max="9483" width="4.625" style="3" customWidth="1"/>
    <col min="9484" max="9484" width="8.625" style="3" customWidth="1"/>
    <col min="9485" max="9485" width="1.625" style="3" customWidth="1"/>
    <col min="9486" max="9730" width="9" style="3"/>
    <col min="9731" max="9731" width="3.25" style="3" customWidth="1"/>
    <col min="9732" max="9732" width="20.625" style="3" customWidth="1"/>
    <col min="9733" max="9733" width="4.125" style="3" customWidth="1"/>
    <col min="9734" max="9734" width="13.125" style="3" customWidth="1"/>
    <col min="9735" max="9735" width="4.625" style="3" customWidth="1"/>
    <col min="9736" max="9736" width="13.125" style="3" customWidth="1"/>
    <col min="9737" max="9737" width="4.625" style="3" customWidth="1"/>
    <col min="9738" max="9738" width="13.125" style="3" customWidth="1"/>
    <col min="9739" max="9739" width="4.625" style="3" customWidth="1"/>
    <col min="9740" max="9740" width="8.625" style="3" customWidth="1"/>
    <col min="9741" max="9741" width="1.625" style="3" customWidth="1"/>
    <col min="9742" max="9986" width="9" style="3"/>
    <col min="9987" max="9987" width="3.25" style="3" customWidth="1"/>
    <col min="9988" max="9988" width="20.625" style="3" customWidth="1"/>
    <col min="9989" max="9989" width="4.125" style="3" customWidth="1"/>
    <col min="9990" max="9990" width="13.125" style="3" customWidth="1"/>
    <col min="9991" max="9991" width="4.625" style="3" customWidth="1"/>
    <col min="9992" max="9992" width="13.125" style="3" customWidth="1"/>
    <col min="9993" max="9993" width="4.625" style="3" customWidth="1"/>
    <col min="9994" max="9994" width="13.125" style="3" customWidth="1"/>
    <col min="9995" max="9995" width="4.625" style="3" customWidth="1"/>
    <col min="9996" max="9996" width="8.625" style="3" customWidth="1"/>
    <col min="9997" max="9997" width="1.625" style="3" customWidth="1"/>
    <col min="9998" max="10242" width="9" style="3"/>
    <col min="10243" max="10243" width="3.25" style="3" customWidth="1"/>
    <col min="10244" max="10244" width="20.625" style="3" customWidth="1"/>
    <col min="10245" max="10245" width="4.125" style="3" customWidth="1"/>
    <col min="10246" max="10246" width="13.125" style="3" customWidth="1"/>
    <col min="10247" max="10247" width="4.625" style="3" customWidth="1"/>
    <col min="10248" max="10248" width="13.125" style="3" customWidth="1"/>
    <col min="10249" max="10249" width="4.625" style="3" customWidth="1"/>
    <col min="10250" max="10250" width="13.125" style="3" customWidth="1"/>
    <col min="10251" max="10251" width="4.625" style="3" customWidth="1"/>
    <col min="10252" max="10252" width="8.625" style="3" customWidth="1"/>
    <col min="10253" max="10253" width="1.625" style="3" customWidth="1"/>
    <col min="10254" max="10498" width="9" style="3"/>
    <col min="10499" max="10499" width="3.25" style="3" customWidth="1"/>
    <col min="10500" max="10500" width="20.625" style="3" customWidth="1"/>
    <col min="10501" max="10501" width="4.125" style="3" customWidth="1"/>
    <col min="10502" max="10502" width="13.125" style="3" customWidth="1"/>
    <col min="10503" max="10503" width="4.625" style="3" customWidth="1"/>
    <col min="10504" max="10504" width="13.125" style="3" customWidth="1"/>
    <col min="10505" max="10505" width="4.625" style="3" customWidth="1"/>
    <col min="10506" max="10506" width="13.125" style="3" customWidth="1"/>
    <col min="10507" max="10507" width="4.625" style="3" customWidth="1"/>
    <col min="10508" max="10508" width="8.625" style="3" customWidth="1"/>
    <col min="10509" max="10509" width="1.625" style="3" customWidth="1"/>
    <col min="10510" max="10754" width="9" style="3"/>
    <col min="10755" max="10755" width="3.25" style="3" customWidth="1"/>
    <col min="10756" max="10756" width="20.625" style="3" customWidth="1"/>
    <col min="10757" max="10757" width="4.125" style="3" customWidth="1"/>
    <col min="10758" max="10758" width="13.125" style="3" customWidth="1"/>
    <col min="10759" max="10759" width="4.625" style="3" customWidth="1"/>
    <col min="10760" max="10760" width="13.125" style="3" customWidth="1"/>
    <col min="10761" max="10761" width="4.625" style="3" customWidth="1"/>
    <col min="10762" max="10762" width="13.125" style="3" customWidth="1"/>
    <col min="10763" max="10763" width="4.625" style="3" customWidth="1"/>
    <col min="10764" max="10764" width="8.625" style="3" customWidth="1"/>
    <col min="10765" max="10765" width="1.625" style="3" customWidth="1"/>
    <col min="10766" max="11010" width="9" style="3"/>
    <col min="11011" max="11011" width="3.25" style="3" customWidth="1"/>
    <col min="11012" max="11012" width="20.625" style="3" customWidth="1"/>
    <col min="11013" max="11013" width="4.125" style="3" customWidth="1"/>
    <col min="11014" max="11014" width="13.125" style="3" customWidth="1"/>
    <col min="11015" max="11015" width="4.625" style="3" customWidth="1"/>
    <col min="11016" max="11016" width="13.125" style="3" customWidth="1"/>
    <col min="11017" max="11017" width="4.625" style="3" customWidth="1"/>
    <col min="11018" max="11018" width="13.125" style="3" customWidth="1"/>
    <col min="11019" max="11019" width="4.625" style="3" customWidth="1"/>
    <col min="11020" max="11020" width="8.625" style="3" customWidth="1"/>
    <col min="11021" max="11021" width="1.625" style="3" customWidth="1"/>
    <col min="11022" max="11266" width="9" style="3"/>
    <col min="11267" max="11267" width="3.25" style="3" customWidth="1"/>
    <col min="11268" max="11268" width="20.625" style="3" customWidth="1"/>
    <col min="11269" max="11269" width="4.125" style="3" customWidth="1"/>
    <col min="11270" max="11270" width="13.125" style="3" customWidth="1"/>
    <col min="11271" max="11271" width="4.625" style="3" customWidth="1"/>
    <col min="11272" max="11272" width="13.125" style="3" customWidth="1"/>
    <col min="11273" max="11273" width="4.625" style="3" customWidth="1"/>
    <col min="11274" max="11274" width="13.125" style="3" customWidth="1"/>
    <col min="11275" max="11275" width="4.625" style="3" customWidth="1"/>
    <col min="11276" max="11276" width="8.625" style="3" customWidth="1"/>
    <col min="11277" max="11277" width="1.625" style="3" customWidth="1"/>
    <col min="11278" max="11522" width="9" style="3"/>
    <col min="11523" max="11523" width="3.25" style="3" customWidth="1"/>
    <col min="11524" max="11524" width="20.625" style="3" customWidth="1"/>
    <col min="11525" max="11525" width="4.125" style="3" customWidth="1"/>
    <col min="11526" max="11526" width="13.125" style="3" customWidth="1"/>
    <col min="11527" max="11527" width="4.625" style="3" customWidth="1"/>
    <col min="11528" max="11528" width="13.125" style="3" customWidth="1"/>
    <col min="11529" max="11529" width="4.625" style="3" customWidth="1"/>
    <col min="11530" max="11530" width="13.125" style="3" customWidth="1"/>
    <col min="11531" max="11531" width="4.625" style="3" customWidth="1"/>
    <col min="11532" max="11532" width="8.625" style="3" customWidth="1"/>
    <col min="11533" max="11533" width="1.625" style="3" customWidth="1"/>
    <col min="11534" max="11778" width="9" style="3"/>
    <col min="11779" max="11779" width="3.25" style="3" customWidth="1"/>
    <col min="11780" max="11780" width="20.625" style="3" customWidth="1"/>
    <col min="11781" max="11781" width="4.125" style="3" customWidth="1"/>
    <col min="11782" max="11782" width="13.125" style="3" customWidth="1"/>
    <col min="11783" max="11783" width="4.625" style="3" customWidth="1"/>
    <col min="11784" max="11784" width="13.125" style="3" customWidth="1"/>
    <col min="11785" max="11785" width="4.625" style="3" customWidth="1"/>
    <col min="11786" max="11786" width="13.125" style="3" customWidth="1"/>
    <col min="11787" max="11787" width="4.625" style="3" customWidth="1"/>
    <col min="11788" max="11788" width="8.625" style="3" customWidth="1"/>
    <col min="11789" max="11789" width="1.625" style="3" customWidth="1"/>
    <col min="11790" max="12034" width="9" style="3"/>
    <col min="12035" max="12035" width="3.25" style="3" customWidth="1"/>
    <col min="12036" max="12036" width="20.625" style="3" customWidth="1"/>
    <col min="12037" max="12037" width="4.125" style="3" customWidth="1"/>
    <col min="12038" max="12038" width="13.125" style="3" customWidth="1"/>
    <col min="12039" max="12039" width="4.625" style="3" customWidth="1"/>
    <col min="12040" max="12040" width="13.125" style="3" customWidth="1"/>
    <col min="12041" max="12041" width="4.625" style="3" customWidth="1"/>
    <col min="12042" max="12042" width="13.125" style="3" customWidth="1"/>
    <col min="12043" max="12043" width="4.625" style="3" customWidth="1"/>
    <col min="12044" max="12044" width="8.625" style="3" customWidth="1"/>
    <col min="12045" max="12045" width="1.625" style="3" customWidth="1"/>
    <col min="12046" max="12290" width="9" style="3"/>
    <col min="12291" max="12291" width="3.25" style="3" customWidth="1"/>
    <col min="12292" max="12292" width="20.625" style="3" customWidth="1"/>
    <col min="12293" max="12293" width="4.125" style="3" customWidth="1"/>
    <col min="12294" max="12294" width="13.125" style="3" customWidth="1"/>
    <col min="12295" max="12295" width="4.625" style="3" customWidth="1"/>
    <col min="12296" max="12296" width="13.125" style="3" customWidth="1"/>
    <col min="12297" max="12297" width="4.625" style="3" customWidth="1"/>
    <col min="12298" max="12298" width="13.125" style="3" customWidth="1"/>
    <col min="12299" max="12299" width="4.625" style="3" customWidth="1"/>
    <col min="12300" max="12300" width="8.625" style="3" customWidth="1"/>
    <col min="12301" max="12301" width="1.625" style="3" customWidth="1"/>
    <col min="12302" max="12546" width="9" style="3"/>
    <col min="12547" max="12547" width="3.25" style="3" customWidth="1"/>
    <col min="12548" max="12548" width="20.625" style="3" customWidth="1"/>
    <col min="12549" max="12549" width="4.125" style="3" customWidth="1"/>
    <col min="12550" max="12550" width="13.125" style="3" customWidth="1"/>
    <col min="12551" max="12551" width="4.625" style="3" customWidth="1"/>
    <col min="12552" max="12552" width="13.125" style="3" customWidth="1"/>
    <col min="12553" max="12553" width="4.625" style="3" customWidth="1"/>
    <col min="12554" max="12554" width="13.125" style="3" customWidth="1"/>
    <col min="12555" max="12555" width="4.625" style="3" customWidth="1"/>
    <col min="12556" max="12556" width="8.625" style="3" customWidth="1"/>
    <col min="12557" max="12557" width="1.625" style="3" customWidth="1"/>
    <col min="12558" max="12802" width="9" style="3"/>
    <col min="12803" max="12803" width="3.25" style="3" customWidth="1"/>
    <col min="12804" max="12804" width="20.625" style="3" customWidth="1"/>
    <col min="12805" max="12805" width="4.125" style="3" customWidth="1"/>
    <col min="12806" max="12806" width="13.125" style="3" customWidth="1"/>
    <col min="12807" max="12807" width="4.625" style="3" customWidth="1"/>
    <col min="12808" max="12808" width="13.125" style="3" customWidth="1"/>
    <col min="12809" max="12809" width="4.625" style="3" customWidth="1"/>
    <col min="12810" max="12810" width="13.125" style="3" customWidth="1"/>
    <col min="12811" max="12811" width="4.625" style="3" customWidth="1"/>
    <col min="12812" max="12812" width="8.625" style="3" customWidth="1"/>
    <col min="12813" max="12813" width="1.625" style="3" customWidth="1"/>
    <col min="12814" max="13058" width="9" style="3"/>
    <col min="13059" max="13059" width="3.25" style="3" customWidth="1"/>
    <col min="13060" max="13060" width="20.625" style="3" customWidth="1"/>
    <col min="13061" max="13061" width="4.125" style="3" customWidth="1"/>
    <col min="13062" max="13062" width="13.125" style="3" customWidth="1"/>
    <col min="13063" max="13063" width="4.625" style="3" customWidth="1"/>
    <col min="13064" max="13064" width="13.125" style="3" customWidth="1"/>
    <col min="13065" max="13065" width="4.625" style="3" customWidth="1"/>
    <col min="13066" max="13066" width="13.125" style="3" customWidth="1"/>
    <col min="13067" max="13067" width="4.625" style="3" customWidth="1"/>
    <col min="13068" max="13068" width="8.625" style="3" customWidth="1"/>
    <col min="13069" max="13069" width="1.625" style="3" customWidth="1"/>
    <col min="13070" max="13314" width="9" style="3"/>
    <col min="13315" max="13315" width="3.25" style="3" customWidth="1"/>
    <col min="13316" max="13316" width="20.625" style="3" customWidth="1"/>
    <col min="13317" max="13317" width="4.125" style="3" customWidth="1"/>
    <col min="13318" max="13318" width="13.125" style="3" customWidth="1"/>
    <col min="13319" max="13319" width="4.625" style="3" customWidth="1"/>
    <col min="13320" max="13320" width="13.125" style="3" customWidth="1"/>
    <col min="13321" max="13321" width="4.625" style="3" customWidth="1"/>
    <col min="13322" max="13322" width="13.125" style="3" customWidth="1"/>
    <col min="13323" max="13323" width="4.625" style="3" customWidth="1"/>
    <col min="13324" max="13324" width="8.625" style="3" customWidth="1"/>
    <col min="13325" max="13325" width="1.625" style="3" customWidth="1"/>
    <col min="13326" max="13570" width="9" style="3"/>
    <col min="13571" max="13571" width="3.25" style="3" customWidth="1"/>
    <col min="13572" max="13572" width="20.625" style="3" customWidth="1"/>
    <col min="13573" max="13573" width="4.125" style="3" customWidth="1"/>
    <col min="13574" max="13574" width="13.125" style="3" customWidth="1"/>
    <col min="13575" max="13575" width="4.625" style="3" customWidth="1"/>
    <col min="13576" max="13576" width="13.125" style="3" customWidth="1"/>
    <col min="13577" max="13577" width="4.625" style="3" customWidth="1"/>
    <col min="13578" max="13578" width="13.125" style="3" customWidth="1"/>
    <col min="13579" max="13579" width="4.625" style="3" customWidth="1"/>
    <col min="13580" max="13580" width="8.625" style="3" customWidth="1"/>
    <col min="13581" max="13581" width="1.625" style="3" customWidth="1"/>
    <col min="13582" max="13826" width="9" style="3"/>
    <col min="13827" max="13827" width="3.25" style="3" customWidth="1"/>
    <col min="13828" max="13828" width="20.625" style="3" customWidth="1"/>
    <col min="13829" max="13829" width="4.125" style="3" customWidth="1"/>
    <col min="13830" max="13830" width="13.125" style="3" customWidth="1"/>
    <col min="13831" max="13831" width="4.625" style="3" customWidth="1"/>
    <col min="13832" max="13832" width="13.125" style="3" customWidth="1"/>
    <col min="13833" max="13833" width="4.625" style="3" customWidth="1"/>
    <col min="13834" max="13834" width="13.125" style="3" customWidth="1"/>
    <col min="13835" max="13835" width="4.625" style="3" customWidth="1"/>
    <col min="13836" max="13836" width="8.625" style="3" customWidth="1"/>
    <col min="13837" max="13837" width="1.625" style="3" customWidth="1"/>
    <col min="13838" max="14082" width="9" style="3"/>
    <col min="14083" max="14083" width="3.25" style="3" customWidth="1"/>
    <col min="14084" max="14084" width="20.625" style="3" customWidth="1"/>
    <col min="14085" max="14085" width="4.125" style="3" customWidth="1"/>
    <col min="14086" max="14086" width="13.125" style="3" customWidth="1"/>
    <col min="14087" max="14087" width="4.625" style="3" customWidth="1"/>
    <col min="14088" max="14088" width="13.125" style="3" customWidth="1"/>
    <col min="14089" max="14089" width="4.625" style="3" customWidth="1"/>
    <col min="14090" max="14090" width="13.125" style="3" customWidth="1"/>
    <col min="14091" max="14091" width="4.625" style="3" customWidth="1"/>
    <col min="14092" max="14092" width="8.625" style="3" customWidth="1"/>
    <col min="14093" max="14093" width="1.625" style="3" customWidth="1"/>
    <col min="14094" max="14338" width="9" style="3"/>
    <col min="14339" max="14339" width="3.25" style="3" customWidth="1"/>
    <col min="14340" max="14340" width="20.625" style="3" customWidth="1"/>
    <col min="14341" max="14341" width="4.125" style="3" customWidth="1"/>
    <col min="14342" max="14342" width="13.125" style="3" customWidth="1"/>
    <col min="14343" max="14343" width="4.625" style="3" customWidth="1"/>
    <col min="14344" max="14344" width="13.125" style="3" customWidth="1"/>
    <col min="14345" max="14345" width="4.625" style="3" customWidth="1"/>
    <col min="14346" max="14346" width="13.125" style="3" customWidth="1"/>
    <col min="14347" max="14347" width="4.625" style="3" customWidth="1"/>
    <col min="14348" max="14348" width="8.625" style="3" customWidth="1"/>
    <col min="14349" max="14349" width="1.625" style="3" customWidth="1"/>
    <col min="14350" max="14594" width="9" style="3"/>
    <col min="14595" max="14595" width="3.25" style="3" customWidth="1"/>
    <col min="14596" max="14596" width="20.625" style="3" customWidth="1"/>
    <col min="14597" max="14597" width="4.125" style="3" customWidth="1"/>
    <col min="14598" max="14598" width="13.125" style="3" customWidth="1"/>
    <col min="14599" max="14599" width="4.625" style="3" customWidth="1"/>
    <col min="14600" max="14600" width="13.125" style="3" customWidth="1"/>
    <col min="14601" max="14601" width="4.625" style="3" customWidth="1"/>
    <col min="14602" max="14602" width="13.125" style="3" customWidth="1"/>
    <col min="14603" max="14603" width="4.625" style="3" customWidth="1"/>
    <col min="14604" max="14604" width="8.625" style="3" customWidth="1"/>
    <col min="14605" max="14605" width="1.625" style="3" customWidth="1"/>
    <col min="14606" max="14850" width="9" style="3"/>
    <col min="14851" max="14851" width="3.25" style="3" customWidth="1"/>
    <col min="14852" max="14852" width="20.625" style="3" customWidth="1"/>
    <col min="14853" max="14853" width="4.125" style="3" customWidth="1"/>
    <col min="14854" max="14854" width="13.125" style="3" customWidth="1"/>
    <col min="14855" max="14855" width="4.625" style="3" customWidth="1"/>
    <col min="14856" max="14856" width="13.125" style="3" customWidth="1"/>
    <col min="14857" max="14857" width="4.625" style="3" customWidth="1"/>
    <col min="14858" max="14858" width="13.125" style="3" customWidth="1"/>
    <col min="14859" max="14859" width="4.625" style="3" customWidth="1"/>
    <col min="14860" max="14860" width="8.625" style="3" customWidth="1"/>
    <col min="14861" max="14861" width="1.625" style="3" customWidth="1"/>
    <col min="14862" max="15106" width="9" style="3"/>
    <col min="15107" max="15107" width="3.25" style="3" customWidth="1"/>
    <col min="15108" max="15108" width="20.625" style="3" customWidth="1"/>
    <col min="15109" max="15109" width="4.125" style="3" customWidth="1"/>
    <col min="15110" max="15110" width="13.125" style="3" customWidth="1"/>
    <col min="15111" max="15111" width="4.625" style="3" customWidth="1"/>
    <col min="15112" max="15112" width="13.125" style="3" customWidth="1"/>
    <col min="15113" max="15113" width="4.625" style="3" customWidth="1"/>
    <col min="15114" max="15114" width="13.125" style="3" customWidth="1"/>
    <col min="15115" max="15115" width="4.625" style="3" customWidth="1"/>
    <col min="15116" max="15116" width="8.625" style="3" customWidth="1"/>
    <col min="15117" max="15117" width="1.625" style="3" customWidth="1"/>
    <col min="15118" max="15362" width="9" style="3"/>
    <col min="15363" max="15363" width="3.25" style="3" customWidth="1"/>
    <col min="15364" max="15364" width="20.625" style="3" customWidth="1"/>
    <col min="15365" max="15365" width="4.125" style="3" customWidth="1"/>
    <col min="15366" max="15366" width="13.125" style="3" customWidth="1"/>
    <col min="15367" max="15367" width="4.625" style="3" customWidth="1"/>
    <col min="15368" max="15368" width="13.125" style="3" customWidth="1"/>
    <col min="15369" max="15369" width="4.625" style="3" customWidth="1"/>
    <col min="15370" max="15370" width="13.125" style="3" customWidth="1"/>
    <col min="15371" max="15371" width="4.625" style="3" customWidth="1"/>
    <col min="15372" max="15372" width="8.625" style="3" customWidth="1"/>
    <col min="15373" max="15373" width="1.625" style="3" customWidth="1"/>
    <col min="15374" max="15618" width="9" style="3"/>
    <col min="15619" max="15619" width="3.25" style="3" customWidth="1"/>
    <col min="15620" max="15620" width="20.625" style="3" customWidth="1"/>
    <col min="15621" max="15621" width="4.125" style="3" customWidth="1"/>
    <col min="15622" max="15622" width="13.125" style="3" customWidth="1"/>
    <col min="15623" max="15623" width="4.625" style="3" customWidth="1"/>
    <col min="15624" max="15624" width="13.125" style="3" customWidth="1"/>
    <col min="15625" max="15625" width="4.625" style="3" customWidth="1"/>
    <col min="15626" max="15626" width="13.125" style="3" customWidth="1"/>
    <col min="15627" max="15627" width="4.625" style="3" customWidth="1"/>
    <col min="15628" max="15628" width="8.625" style="3" customWidth="1"/>
    <col min="15629" max="15629" width="1.625" style="3" customWidth="1"/>
    <col min="15630" max="15874" width="9" style="3"/>
    <col min="15875" max="15875" width="3.25" style="3" customWidth="1"/>
    <col min="15876" max="15876" width="20.625" style="3" customWidth="1"/>
    <col min="15877" max="15877" width="4.125" style="3" customWidth="1"/>
    <col min="15878" max="15878" width="13.125" style="3" customWidth="1"/>
    <col min="15879" max="15879" width="4.625" style="3" customWidth="1"/>
    <col min="15880" max="15880" width="13.125" style="3" customWidth="1"/>
    <col min="15881" max="15881" width="4.625" style="3" customWidth="1"/>
    <col min="15882" max="15882" width="13.125" style="3" customWidth="1"/>
    <col min="15883" max="15883" width="4.625" style="3" customWidth="1"/>
    <col min="15884" max="15884" width="8.625" style="3" customWidth="1"/>
    <col min="15885" max="15885" width="1.625" style="3" customWidth="1"/>
    <col min="15886" max="16130" width="9" style="3"/>
    <col min="16131" max="16131" width="3.25" style="3" customWidth="1"/>
    <col min="16132" max="16132" width="20.625" style="3" customWidth="1"/>
    <col min="16133" max="16133" width="4.125" style="3" customWidth="1"/>
    <col min="16134" max="16134" width="13.125" style="3" customWidth="1"/>
    <col min="16135" max="16135" width="4.625" style="3" customWidth="1"/>
    <col min="16136" max="16136" width="13.125" style="3" customWidth="1"/>
    <col min="16137" max="16137" width="4.625" style="3" customWidth="1"/>
    <col min="16138" max="16138" width="13.125" style="3" customWidth="1"/>
    <col min="16139" max="16139" width="4.625" style="3" customWidth="1"/>
    <col min="16140" max="16140" width="8.625" style="3" customWidth="1"/>
    <col min="16141" max="16141" width="1.625" style="3" customWidth="1"/>
    <col min="16142" max="16384" width="9" style="3"/>
  </cols>
  <sheetData>
    <row r="1" spans="1:13" ht="14.1" customHeight="1">
      <c r="A1" s="65" t="s">
        <v>164</v>
      </c>
    </row>
    <row r="2" spans="1:13" s="6" customFormat="1" ht="20.100000000000001" customHeight="1">
      <c r="A2" s="82" t="s">
        <v>195</v>
      </c>
      <c r="B2" s="82"/>
      <c r="C2" s="82"/>
      <c r="D2" s="82"/>
      <c r="E2" s="82"/>
      <c r="F2" s="82"/>
      <c r="G2" s="82"/>
      <c r="H2" s="82"/>
      <c r="I2" s="82"/>
      <c r="J2" s="82"/>
      <c r="K2" s="82"/>
      <c r="L2" s="82"/>
      <c r="M2" s="5"/>
    </row>
    <row r="3" spans="1:13" ht="14.1" customHeight="1"/>
    <row r="4" spans="1:13" ht="34.5" customHeight="1">
      <c r="A4" s="108" t="s">
        <v>165</v>
      </c>
      <c r="B4" s="108"/>
      <c r="C4" s="108"/>
      <c r="D4" s="108"/>
      <c r="E4" s="108"/>
      <c r="F4" s="108"/>
      <c r="G4" s="108"/>
      <c r="H4" s="108"/>
      <c r="I4" s="108"/>
      <c r="J4" s="108"/>
      <c r="K4" s="108"/>
      <c r="L4" s="108"/>
    </row>
    <row r="5" spans="1:13" ht="20.25" customHeight="1">
      <c r="A5" s="84" t="s">
        <v>11</v>
      </c>
      <c r="B5" s="85"/>
      <c r="C5" s="86"/>
      <c r="D5" s="87"/>
      <c r="E5" s="87"/>
      <c r="F5" s="87"/>
      <c r="G5" s="87"/>
      <c r="H5" s="87"/>
      <c r="I5" s="87"/>
      <c r="J5" s="87"/>
      <c r="K5" s="87"/>
      <c r="L5" s="88"/>
    </row>
    <row r="6" spans="1:13" ht="20.25" customHeight="1">
      <c r="A6" s="84" t="s">
        <v>12</v>
      </c>
      <c r="B6" s="85"/>
      <c r="C6" s="86"/>
      <c r="D6" s="87"/>
      <c r="E6" s="87"/>
      <c r="F6" s="87"/>
      <c r="G6" s="87"/>
      <c r="H6" s="87"/>
      <c r="I6" s="87"/>
      <c r="J6" s="87"/>
      <c r="K6" s="87"/>
      <c r="L6" s="88"/>
    </row>
    <row r="7" spans="1:13" s="2" customFormat="1" ht="18" customHeight="1">
      <c r="A7" s="89" t="s">
        <v>13</v>
      </c>
      <c r="B7" s="89"/>
      <c r="C7" s="91" t="s">
        <v>14</v>
      </c>
      <c r="D7" s="90" t="s">
        <v>15</v>
      </c>
      <c r="E7" s="90"/>
      <c r="F7" s="90"/>
      <c r="G7" s="90"/>
      <c r="H7" s="90"/>
      <c r="I7" s="90"/>
      <c r="J7" s="90"/>
      <c r="K7" s="90"/>
      <c r="L7" s="90"/>
    </row>
    <row r="8" spans="1:13" s="2" customFormat="1" ht="18" customHeight="1">
      <c r="A8" s="90"/>
      <c r="B8" s="90"/>
      <c r="C8" s="92"/>
      <c r="D8" s="93" t="s">
        <v>16</v>
      </c>
      <c r="E8" s="93"/>
      <c r="F8" s="95" t="s">
        <v>170</v>
      </c>
      <c r="G8" s="96"/>
      <c r="H8" s="93" t="s">
        <v>171</v>
      </c>
      <c r="I8" s="93"/>
      <c r="J8" s="93" t="s">
        <v>169</v>
      </c>
      <c r="K8" s="93"/>
      <c r="L8" s="99" t="s">
        <v>0</v>
      </c>
    </row>
    <row r="9" spans="1:13" s="2" customFormat="1" ht="18" customHeight="1">
      <c r="A9" s="90"/>
      <c r="B9" s="90"/>
      <c r="C9" s="92"/>
      <c r="D9" s="94"/>
      <c r="E9" s="94"/>
      <c r="F9" s="97"/>
      <c r="G9" s="98"/>
      <c r="H9" s="94"/>
      <c r="I9" s="94"/>
      <c r="J9" s="94"/>
      <c r="K9" s="94"/>
      <c r="L9" s="100"/>
    </row>
    <row r="10" spans="1:13" s="2" customFormat="1" ht="18" customHeight="1">
      <c r="A10" s="7" t="s">
        <v>19</v>
      </c>
      <c r="B10" s="8" t="s">
        <v>166</v>
      </c>
      <c r="C10" s="9">
        <v>10</v>
      </c>
      <c r="D10" s="10"/>
      <c r="E10" s="12"/>
      <c r="F10" s="11" t="s">
        <v>167</v>
      </c>
      <c r="G10" s="12"/>
      <c r="H10" s="10" t="s">
        <v>168</v>
      </c>
      <c r="I10" s="12"/>
      <c r="J10" s="10" t="s">
        <v>172</v>
      </c>
      <c r="K10" s="12"/>
      <c r="L10" s="13">
        <f>IF(K10="○",C10*5,(IF(I10="○",C10*3,IF(G10="○",C10*2,IF(E10="○",C10*1,0)))))</f>
        <v>0</v>
      </c>
    </row>
    <row r="11" spans="1:13" s="2" customFormat="1" ht="18" customHeight="1">
      <c r="A11" s="14" t="s">
        <v>24</v>
      </c>
      <c r="B11" s="15" t="s">
        <v>173</v>
      </c>
      <c r="C11" s="16">
        <v>1</v>
      </c>
      <c r="D11" s="17" t="s">
        <v>174</v>
      </c>
      <c r="E11" s="64"/>
      <c r="F11" s="18" t="s">
        <v>175</v>
      </c>
      <c r="G11" s="31"/>
      <c r="H11" s="72"/>
      <c r="I11" s="73"/>
      <c r="J11" s="72"/>
      <c r="K11" s="73"/>
      <c r="L11" s="20">
        <f>C11*E11</f>
        <v>0</v>
      </c>
    </row>
    <row r="12" spans="1:13" s="2" customFormat="1" ht="54">
      <c r="A12" s="14" t="s">
        <v>28</v>
      </c>
      <c r="B12" s="21" t="s">
        <v>176</v>
      </c>
      <c r="C12" s="16">
        <v>1</v>
      </c>
      <c r="D12" s="22" t="s">
        <v>177</v>
      </c>
      <c r="E12" s="19"/>
      <c r="F12" s="23" t="s">
        <v>206</v>
      </c>
      <c r="G12" s="19"/>
      <c r="H12" s="17" t="s">
        <v>178</v>
      </c>
      <c r="I12" s="19"/>
      <c r="J12" s="22" t="s">
        <v>207</v>
      </c>
      <c r="K12" s="19"/>
      <c r="L12" s="20">
        <f t="shared" ref="L12:L18" si="0">IF(K12="○",C12*5,(IF(I12="○",C12*3,IF(G12="○",C12*2,IF(E12="○",C12*1,0)))))</f>
        <v>0</v>
      </c>
    </row>
    <row r="13" spans="1:13" s="2" customFormat="1" ht="18" customHeight="1">
      <c r="A13" s="14" t="s">
        <v>33</v>
      </c>
      <c r="B13" s="15" t="s">
        <v>179</v>
      </c>
      <c r="C13" s="16">
        <v>1</v>
      </c>
      <c r="D13" s="17" t="s">
        <v>54</v>
      </c>
      <c r="E13" s="19"/>
      <c r="F13" s="23" t="s">
        <v>180</v>
      </c>
      <c r="G13" s="19"/>
      <c r="H13" s="17" t="s">
        <v>181</v>
      </c>
      <c r="I13" s="19"/>
      <c r="J13" s="17"/>
      <c r="K13" s="19"/>
      <c r="L13" s="20">
        <f t="shared" si="0"/>
        <v>0</v>
      </c>
    </row>
    <row r="14" spans="1:13" s="2" customFormat="1" ht="28.5" customHeight="1">
      <c r="A14" s="14" t="s">
        <v>38</v>
      </c>
      <c r="B14" s="15" t="s">
        <v>182</v>
      </c>
      <c r="C14" s="16">
        <v>1</v>
      </c>
      <c r="D14" s="23" t="s">
        <v>183</v>
      </c>
      <c r="E14" s="19"/>
      <c r="F14" s="30"/>
      <c r="G14" s="31"/>
      <c r="H14" s="23" t="s">
        <v>184</v>
      </c>
      <c r="I14" s="19"/>
      <c r="J14" s="30"/>
      <c r="K14" s="31"/>
      <c r="L14" s="20">
        <f t="shared" si="0"/>
        <v>0</v>
      </c>
    </row>
    <row r="15" spans="1:13" s="2" customFormat="1" ht="18" customHeight="1">
      <c r="A15" s="14" t="s">
        <v>128</v>
      </c>
      <c r="B15" s="15" t="s">
        <v>185</v>
      </c>
      <c r="C15" s="16">
        <v>1</v>
      </c>
      <c r="D15" s="17" t="s">
        <v>174</v>
      </c>
      <c r="E15" s="64"/>
      <c r="F15" s="18" t="s">
        <v>186</v>
      </c>
      <c r="G15" s="31"/>
      <c r="H15" s="72"/>
      <c r="I15" s="73"/>
      <c r="J15" s="72"/>
      <c r="K15" s="73"/>
      <c r="L15" s="20">
        <f>C15*E15/5</f>
        <v>0</v>
      </c>
    </row>
    <row r="16" spans="1:13" s="2" customFormat="1" ht="54.75" customHeight="1">
      <c r="A16" s="14" t="s">
        <v>43</v>
      </c>
      <c r="B16" s="15" t="s">
        <v>187</v>
      </c>
      <c r="C16" s="16">
        <v>1</v>
      </c>
      <c r="D16" s="17" t="s">
        <v>188</v>
      </c>
      <c r="E16" s="19"/>
      <c r="F16" s="18" t="s">
        <v>189</v>
      </c>
      <c r="G16" s="31"/>
      <c r="H16" s="72"/>
      <c r="I16" s="73"/>
      <c r="J16" s="72"/>
      <c r="K16" s="73"/>
      <c r="L16" s="20">
        <f t="shared" si="0"/>
        <v>0</v>
      </c>
    </row>
    <row r="17" spans="1:12" s="2" customFormat="1" ht="18" customHeight="1">
      <c r="A17" s="14" t="s">
        <v>190</v>
      </c>
      <c r="B17" s="27" t="s">
        <v>83</v>
      </c>
      <c r="C17" s="16">
        <v>7</v>
      </c>
      <c r="D17" s="29" t="s">
        <v>191</v>
      </c>
      <c r="E17" s="19"/>
      <c r="F17" s="30"/>
      <c r="G17" s="31"/>
      <c r="H17" s="32"/>
      <c r="I17" s="31"/>
      <c r="J17" s="32"/>
      <c r="K17" s="31"/>
      <c r="L17" s="20">
        <f t="shared" si="0"/>
        <v>0</v>
      </c>
    </row>
    <row r="18" spans="1:12" s="2" customFormat="1" ht="37.5" customHeight="1">
      <c r="A18" s="74" t="s">
        <v>84</v>
      </c>
      <c r="B18" s="75" t="s">
        <v>85</v>
      </c>
      <c r="C18" s="36">
        <v>5</v>
      </c>
      <c r="D18" s="76" t="s">
        <v>191</v>
      </c>
      <c r="E18" s="39"/>
      <c r="F18" s="77"/>
      <c r="G18" s="78"/>
      <c r="H18" s="79"/>
      <c r="I18" s="78"/>
      <c r="J18" s="79"/>
      <c r="K18" s="78"/>
      <c r="L18" s="80">
        <f t="shared" si="0"/>
        <v>0</v>
      </c>
    </row>
    <row r="19" spans="1:12" ht="18" customHeight="1">
      <c r="A19" s="92" t="s">
        <v>92</v>
      </c>
      <c r="B19" s="92"/>
      <c r="C19" s="92"/>
      <c r="D19" s="104"/>
      <c r="E19" s="105"/>
      <c r="F19" s="105"/>
      <c r="G19" s="105"/>
      <c r="H19" s="105"/>
      <c r="I19" s="105"/>
      <c r="J19" s="105"/>
      <c r="K19" s="106"/>
      <c r="L19" s="41">
        <f>SUM(L10:L18)</f>
        <v>0</v>
      </c>
    </row>
    <row r="20" spans="1:12" ht="18" customHeight="1">
      <c r="A20" s="104" t="s">
        <v>205</v>
      </c>
      <c r="B20" s="105"/>
      <c r="C20" s="106"/>
      <c r="D20" s="104" t="s">
        <v>204</v>
      </c>
      <c r="E20" s="105"/>
      <c r="F20" s="105"/>
      <c r="G20" s="105"/>
      <c r="H20" s="105"/>
      <c r="I20" s="105"/>
      <c r="J20" s="107">
        <f>L19*6000</f>
        <v>0</v>
      </c>
      <c r="K20" s="107"/>
      <c r="L20" s="81" t="s">
        <v>7</v>
      </c>
    </row>
    <row r="22" spans="1:12" ht="15" customHeight="1">
      <c r="C22" s="61" t="s">
        <v>106</v>
      </c>
      <c r="D22" s="3" t="s">
        <v>107</v>
      </c>
    </row>
    <row r="23" spans="1:12" ht="15" customHeight="1">
      <c r="C23" s="62" t="s">
        <v>108</v>
      </c>
      <c r="D23" s="3" t="s">
        <v>109</v>
      </c>
    </row>
  </sheetData>
  <mergeCells count="19">
    <mergeCell ref="A2:L2"/>
    <mergeCell ref="A4:L4"/>
    <mergeCell ref="A5:B5"/>
    <mergeCell ref="C5:L5"/>
    <mergeCell ref="A6:B6"/>
    <mergeCell ref="C6:L6"/>
    <mergeCell ref="A7:B9"/>
    <mergeCell ref="C7:C9"/>
    <mergeCell ref="D7:L7"/>
    <mergeCell ref="D8:E9"/>
    <mergeCell ref="F8:G9"/>
    <mergeCell ref="H8:I9"/>
    <mergeCell ref="L8:L9"/>
    <mergeCell ref="J8:K9"/>
    <mergeCell ref="D19:K19"/>
    <mergeCell ref="A20:C20"/>
    <mergeCell ref="A19:C19"/>
    <mergeCell ref="D20:I20"/>
    <mergeCell ref="J20:K20"/>
  </mergeCells>
  <phoneticPr fontId="3"/>
  <printOptions horizontalCentered="1"/>
  <pageMargins left="0.25" right="0.25" top="0.75" bottom="0.75" header="0.3" footer="0.3"/>
  <pageSetup paperSize="9" scale="83" orientation="portrait" blackAndWhite="1" horizontalDpi="300" verticalDpi="300" r:id="rId1"/>
  <headerFooter alignWithMargins="0"/>
  <ignoredErrors>
    <ignoredError sqref="L11 L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Normal="100" zoomScaleSheetLayoutView="100" workbookViewId="0">
      <selection activeCell="J11" sqref="J11"/>
    </sheetView>
  </sheetViews>
  <sheetFormatPr defaultRowHeight="15" customHeight="1"/>
  <cols>
    <col min="1" max="1" width="3.25" style="1" customWidth="1"/>
    <col min="2" max="2" width="20.625" style="2" customWidth="1"/>
    <col min="3" max="3" width="4.125" style="1" customWidth="1"/>
    <col min="4" max="4" width="13.125" style="3" customWidth="1"/>
    <col min="5" max="5" width="4.625" style="4" customWidth="1"/>
    <col min="6" max="6" width="13.125" style="3" customWidth="1"/>
    <col min="7" max="7" width="4.625" style="4" customWidth="1"/>
    <col min="8" max="8" width="13.125" style="3" customWidth="1"/>
    <col min="9" max="9" width="4.625" style="4" customWidth="1"/>
    <col min="10" max="10" width="13" style="4" bestFit="1" customWidth="1"/>
    <col min="11" max="11" width="4.625" style="4" customWidth="1"/>
    <col min="12" max="12" width="8.625" style="3" customWidth="1"/>
    <col min="13" max="13" width="1.625" style="3" customWidth="1"/>
    <col min="14" max="14" width="4.125" style="3" customWidth="1"/>
    <col min="15" max="15" width="20.875" style="3" customWidth="1"/>
    <col min="16" max="258" width="9" style="3"/>
    <col min="259" max="259" width="3.25" style="3" customWidth="1"/>
    <col min="260" max="260" width="20.625" style="3" customWidth="1"/>
    <col min="261" max="261" width="4.125" style="3" customWidth="1"/>
    <col min="262" max="262" width="13.125" style="3" customWidth="1"/>
    <col min="263" max="263" width="4.625" style="3" customWidth="1"/>
    <col min="264" max="264" width="13.125" style="3" customWidth="1"/>
    <col min="265" max="265" width="4.625" style="3" customWidth="1"/>
    <col min="266" max="266" width="13.125" style="3" customWidth="1"/>
    <col min="267" max="267" width="4.625" style="3" customWidth="1"/>
    <col min="268" max="268" width="8.625" style="3" customWidth="1"/>
    <col min="269" max="269" width="1.625" style="3" customWidth="1"/>
    <col min="270" max="514" width="9" style="3"/>
    <col min="515" max="515" width="3.25" style="3" customWidth="1"/>
    <col min="516" max="516" width="20.625" style="3" customWidth="1"/>
    <col min="517" max="517" width="4.125" style="3" customWidth="1"/>
    <col min="518" max="518" width="13.125" style="3" customWidth="1"/>
    <col min="519" max="519" width="4.625" style="3" customWidth="1"/>
    <col min="520" max="520" width="13.125" style="3" customWidth="1"/>
    <col min="521" max="521" width="4.625" style="3" customWidth="1"/>
    <col min="522" max="522" width="13.125" style="3" customWidth="1"/>
    <col min="523" max="523" width="4.625" style="3" customWidth="1"/>
    <col min="524" max="524" width="8.625" style="3" customWidth="1"/>
    <col min="525" max="525" width="1.625" style="3" customWidth="1"/>
    <col min="526" max="770" width="9" style="3"/>
    <col min="771" max="771" width="3.25" style="3" customWidth="1"/>
    <col min="772" max="772" width="20.625" style="3" customWidth="1"/>
    <col min="773" max="773" width="4.125" style="3" customWidth="1"/>
    <col min="774" max="774" width="13.125" style="3" customWidth="1"/>
    <col min="775" max="775" width="4.625" style="3" customWidth="1"/>
    <col min="776" max="776" width="13.125" style="3" customWidth="1"/>
    <col min="777" max="777" width="4.625" style="3" customWidth="1"/>
    <col min="778" max="778" width="13.125" style="3" customWidth="1"/>
    <col min="779" max="779" width="4.625" style="3" customWidth="1"/>
    <col min="780" max="780" width="8.625" style="3" customWidth="1"/>
    <col min="781" max="781" width="1.625" style="3" customWidth="1"/>
    <col min="782" max="1026" width="9" style="3"/>
    <col min="1027" max="1027" width="3.25" style="3" customWidth="1"/>
    <col min="1028" max="1028" width="20.625" style="3" customWidth="1"/>
    <col min="1029" max="1029" width="4.125" style="3" customWidth="1"/>
    <col min="1030" max="1030" width="13.125" style="3" customWidth="1"/>
    <col min="1031" max="1031" width="4.625" style="3" customWidth="1"/>
    <col min="1032" max="1032" width="13.125" style="3" customWidth="1"/>
    <col min="1033" max="1033" width="4.625" style="3" customWidth="1"/>
    <col min="1034" max="1034" width="13.125" style="3" customWidth="1"/>
    <col min="1035" max="1035" width="4.625" style="3" customWidth="1"/>
    <col min="1036" max="1036" width="8.625" style="3" customWidth="1"/>
    <col min="1037" max="1037" width="1.625" style="3" customWidth="1"/>
    <col min="1038" max="1282" width="9" style="3"/>
    <col min="1283" max="1283" width="3.25" style="3" customWidth="1"/>
    <col min="1284" max="1284" width="20.625" style="3" customWidth="1"/>
    <col min="1285" max="1285" width="4.125" style="3" customWidth="1"/>
    <col min="1286" max="1286" width="13.125" style="3" customWidth="1"/>
    <col min="1287" max="1287" width="4.625" style="3" customWidth="1"/>
    <col min="1288" max="1288" width="13.125" style="3" customWidth="1"/>
    <col min="1289" max="1289" width="4.625" style="3" customWidth="1"/>
    <col min="1290" max="1290" width="13.125" style="3" customWidth="1"/>
    <col min="1291" max="1291" width="4.625" style="3" customWidth="1"/>
    <col min="1292" max="1292" width="8.625" style="3" customWidth="1"/>
    <col min="1293" max="1293" width="1.625" style="3" customWidth="1"/>
    <col min="1294" max="1538" width="9" style="3"/>
    <col min="1539" max="1539" width="3.25" style="3" customWidth="1"/>
    <col min="1540" max="1540" width="20.625" style="3" customWidth="1"/>
    <col min="1541" max="1541" width="4.125" style="3" customWidth="1"/>
    <col min="1542" max="1542" width="13.125" style="3" customWidth="1"/>
    <col min="1543" max="1543" width="4.625" style="3" customWidth="1"/>
    <col min="1544" max="1544" width="13.125" style="3" customWidth="1"/>
    <col min="1545" max="1545" width="4.625" style="3" customWidth="1"/>
    <col min="1546" max="1546" width="13.125" style="3" customWidth="1"/>
    <col min="1547" max="1547" width="4.625" style="3" customWidth="1"/>
    <col min="1548" max="1548" width="8.625" style="3" customWidth="1"/>
    <col min="1549" max="1549" width="1.625" style="3" customWidth="1"/>
    <col min="1550" max="1794" width="9" style="3"/>
    <col min="1795" max="1795" width="3.25" style="3" customWidth="1"/>
    <col min="1796" max="1796" width="20.625" style="3" customWidth="1"/>
    <col min="1797" max="1797" width="4.125" style="3" customWidth="1"/>
    <col min="1798" max="1798" width="13.125" style="3" customWidth="1"/>
    <col min="1799" max="1799" width="4.625" style="3" customWidth="1"/>
    <col min="1800" max="1800" width="13.125" style="3" customWidth="1"/>
    <col min="1801" max="1801" width="4.625" style="3" customWidth="1"/>
    <col min="1802" max="1802" width="13.125" style="3" customWidth="1"/>
    <col min="1803" max="1803" width="4.625" style="3" customWidth="1"/>
    <col min="1804" max="1804" width="8.625" style="3" customWidth="1"/>
    <col min="1805" max="1805" width="1.625" style="3" customWidth="1"/>
    <col min="1806" max="2050" width="9" style="3"/>
    <col min="2051" max="2051" width="3.25" style="3" customWidth="1"/>
    <col min="2052" max="2052" width="20.625" style="3" customWidth="1"/>
    <col min="2053" max="2053" width="4.125" style="3" customWidth="1"/>
    <col min="2054" max="2054" width="13.125" style="3" customWidth="1"/>
    <col min="2055" max="2055" width="4.625" style="3" customWidth="1"/>
    <col min="2056" max="2056" width="13.125" style="3" customWidth="1"/>
    <col min="2057" max="2057" width="4.625" style="3" customWidth="1"/>
    <col min="2058" max="2058" width="13.125" style="3" customWidth="1"/>
    <col min="2059" max="2059" width="4.625" style="3" customWidth="1"/>
    <col min="2060" max="2060" width="8.625" style="3" customWidth="1"/>
    <col min="2061" max="2061" width="1.625" style="3" customWidth="1"/>
    <col min="2062" max="2306" width="9" style="3"/>
    <col min="2307" max="2307" width="3.25" style="3" customWidth="1"/>
    <col min="2308" max="2308" width="20.625" style="3" customWidth="1"/>
    <col min="2309" max="2309" width="4.125" style="3" customWidth="1"/>
    <col min="2310" max="2310" width="13.125" style="3" customWidth="1"/>
    <col min="2311" max="2311" width="4.625" style="3" customWidth="1"/>
    <col min="2312" max="2312" width="13.125" style="3" customWidth="1"/>
    <col min="2313" max="2313" width="4.625" style="3" customWidth="1"/>
    <col min="2314" max="2314" width="13.125" style="3" customWidth="1"/>
    <col min="2315" max="2315" width="4.625" style="3" customWidth="1"/>
    <col min="2316" max="2316" width="8.625" style="3" customWidth="1"/>
    <col min="2317" max="2317" width="1.625" style="3" customWidth="1"/>
    <col min="2318" max="2562" width="9" style="3"/>
    <col min="2563" max="2563" width="3.25" style="3" customWidth="1"/>
    <col min="2564" max="2564" width="20.625" style="3" customWidth="1"/>
    <col min="2565" max="2565" width="4.125" style="3" customWidth="1"/>
    <col min="2566" max="2566" width="13.125" style="3" customWidth="1"/>
    <col min="2567" max="2567" width="4.625" style="3" customWidth="1"/>
    <col min="2568" max="2568" width="13.125" style="3" customWidth="1"/>
    <col min="2569" max="2569" width="4.625" style="3" customWidth="1"/>
    <col min="2570" max="2570" width="13.125" style="3" customWidth="1"/>
    <col min="2571" max="2571" width="4.625" style="3" customWidth="1"/>
    <col min="2572" max="2572" width="8.625" style="3" customWidth="1"/>
    <col min="2573" max="2573" width="1.625" style="3" customWidth="1"/>
    <col min="2574" max="2818" width="9" style="3"/>
    <col min="2819" max="2819" width="3.25" style="3" customWidth="1"/>
    <col min="2820" max="2820" width="20.625" style="3" customWidth="1"/>
    <col min="2821" max="2821" width="4.125" style="3" customWidth="1"/>
    <col min="2822" max="2822" width="13.125" style="3" customWidth="1"/>
    <col min="2823" max="2823" width="4.625" style="3" customWidth="1"/>
    <col min="2824" max="2824" width="13.125" style="3" customWidth="1"/>
    <col min="2825" max="2825" width="4.625" style="3" customWidth="1"/>
    <col min="2826" max="2826" width="13.125" style="3" customWidth="1"/>
    <col min="2827" max="2827" width="4.625" style="3" customWidth="1"/>
    <col min="2828" max="2828" width="8.625" style="3" customWidth="1"/>
    <col min="2829" max="2829" width="1.625" style="3" customWidth="1"/>
    <col min="2830" max="3074" width="9" style="3"/>
    <col min="3075" max="3075" width="3.25" style="3" customWidth="1"/>
    <col min="3076" max="3076" width="20.625" style="3" customWidth="1"/>
    <col min="3077" max="3077" width="4.125" style="3" customWidth="1"/>
    <col min="3078" max="3078" width="13.125" style="3" customWidth="1"/>
    <col min="3079" max="3079" width="4.625" style="3" customWidth="1"/>
    <col min="3080" max="3080" width="13.125" style="3" customWidth="1"/>
    <col min="3081" max="3081" width="4.625" style="3" customWidth="1"/>
    <col min="3082" max="3082" width="13.125" style="3" customWidth="1"/>
    <col min="3083" max="3083" width="4.625" style="3" customWidth="1"/>
    <col min="3084" max="3084" width="8.625" style="3" customWidth="1"/>
    <col min="3085" max="3085" width="1.625" style="3" customWidth="1"/>
    <col min="3086" max="3330" width="9" style="3"/>
    <col min="3331" max="3331" width="3.25" style="3" customWidth="1"/>
    <col min="3332" max="3332" width="20.625" style="3" customWidth="1"/>
    <col min="3333" max="3333" width="4.125" style="3" customWidth="1"/>
    <col min="3334" max="3334" width="13.125" style="3" customWidth="1"/>
    <col min="3335" max="3335" width="4.625" style="3" customWidth="1"/>
    <col min="3336" max="3336" width="13.125" style="3" customWidth="1"/>
    <col min="3337" max="3337" width="4.625" style="3" customWidth="1"/>
    <col min="3338" max="3338" width="13.125" style="3" customWidth="1"/>
    <col min="3339" max="3339" width="4.625" style="3" customWidth="1"/>
    <col min="3340" max="3340" width="8.625" style="3" customWidth="1"/>
    <col min="3341" max="3341" width="1.625" style="3" customWidth="1"/>
    <col min="3342" max="3586" width="9" style="3"/>
    <col min="3587" max="3587" width="3.25" style="3" customWidth="1"/>
    <col min="3588" max="3588" width="20.625" style="3" customWidth="1"/>
    <col min="3589" max="3589" width="4.125" style="3" customWidth="1"/>
    <col min="3590" max="3590" width="13.125" style="3" customWidth="1"/>
    <col min="3591" max="3591" width="4.625" style="3" customWidth="1"/>
    <col min="3592" max="3592" width="13.125" style="3" customWidth="1"/>
    <col min="3593" max="3593" width="4.625" style="3" customWidth="1"/>
    <col min="3594" max="3594" width="13.125" style="3" customWidth="1"/>
    <col min="3595" max="3595" width="4.625" style="3" customWidth="1"/>
    <col min="3596" max="3596" width="8.625" style="3" customWidth="1"/>
    <col min="3597" max="3597" width="1.625" style="3" customWidth="1"/>
    <col min="3598" max="3842" width="9" style="3"/>
    <col min="3843" max="3843" width="3.25" style="3" customWidth="1"/>
    <col min="3844" max="3844" width="20.625" style="3" customWidth="1"/>
    <col min="3845" max="3845" width="4.125" style="3" customWidth="1"/>
    <col min="3846" max="3846" width="13.125" style="3" customWidth="1"/>
    <col min="3847" max="3847" width="4.625" style="3" customWidth="1"/>
    <col min="3848" max="3848" width="13.125" style="3" customWidth="1"/>
    <col min="3849" max="3849" width="4.625" style="3" customWidth="1"/>
    <col min="3850" max="3850" width="13.125" style="3" customWidth="1"/>
    <col min="3851" max="3851" width="4.625" style="3" customWidth="1"/>
    <col min="3852" max="3852" width="8.625" style="3" customWidth="1"/>
    <col min="3853" max="3853" width="1.625" style="3" customWidth="1"/>
    <col min="3854" max="4098" width="9" style="3"/>
    <col min="4099" max="4099" width="3.25" style="3" customWidth="1"/>
    <col min="4100" max="4100" width="20.625" style="3" customWidth="1"/>
    <col min="4101" max="4101" width="4.125" style="3" customWidth="1"/>
    <col min="4102" max="4102" width="13.125" style="3" customWidth="1"/>
    <col min="4103" max="4103" width="4.625" style="3" customWidth="1"/>
    <col min="4104" max="4104" width="13.125" style="3" customWidth="1"/>
    <col min="4105" max="4105" width="4.625" style="3" customWidth="1"/>
    <col min="4106" max="4106" width="13.125" style="3" customWidth="1"/>
    <col min="4107" max="4107" width="4.625" style="3" customWidth="1"/>
    <col min="4108" max="4108" width="8.625" style="3" customWidth="1"/>
    <col min="4109" max="4109" width="1.625" style="3" customWidth="1"/>
    <col min="4110" max="4354" width="9" style="3"/>
    <col min="4355" max="4355" width="3.25" style="3" customWidth="1"/>
    <col min="4356" max="4356" width="20.625" style="3" customWidth="1"/>
    <col min="4357" max="4357" width="4.125" style="3" customWidth="1"/>
    <col min="4358" max="4358" width="13.125" style="3" customWidth="1"/>
    <col min="4359" max="4359" width="4.625" style="3" customWidth="1"/>
    <col min="4360" max="4360" width="13.125" style="3" customWidth="1"/>
    <col min="4361" max="4361" width="4.625" style="3" customWidth="1"/>
    <col min="4362" max="4362" width="13.125" style="3" customWidth="1"/>
    <col min="4363" max="4363" width="4.625" style="3" customWidth="1"/>
    <col min="4364" max="4364" width="8.625" style="3" customWidth="1"/>
    <col min="4365" max="4365" width="1.625" style="3" customWidth="1"/>
    <col min="4366" max="4610" width="9" style="3"/>
    <col min="4611" max="4611" width="3.25" style="3" customWidth="1"/>
    <col min="4612" max="4612" width="20.625" style="3" customWidth="1"/>
    <col min="4613" max="4613" width="4.125" style="3" customWidth="1"/>
    <col min="4614" max="4614" width="13.125" style="3" customWidth="1"/>
    <col min="4615" max="4615" width="4.625" style="3" customWidth="1"/>
    <col min="4616" max="4616" width="13.125" style="3" customWidth="1"/>
    <col min="4617" max="4617" width="4.625" style="3" customWidth="1"/>
    <col min="4618" max="4618" width="13.125" style="3" customWidth="1"/>
    <col min="4619" max="4619" width="4.625" style="3" customWidth="1"/>
    <col min="4620" max="4620" width="8.625" style="3" customWidth="1"/>
    <col min="4621" max="4621" width="1.625" style="3" customWidth="1"/>
    <col min="4622" max="4866" width="9" style="3"/>
    <col min="4867" max="4867" width="3.25" style="3" customWidth="1"/>
    <col min="4868" max="4868" width="20.625" style="3" customWidth="1"/>
    <col min="4869" max="4869" width="4.125" style="3" customWidth="1"/>
    <col min="4870" max="4870" width="13.125" style="3" customWidth="1"/>
    <col min="4871" max="4871" width="4.625" style="3" customWidth="1"/>
    <col min="4872" max="4872" width="13.125" style="3" customWidth="1"/>
    <col min="4873" max="4873" width="4.625" style="3" customWidth="1"/>
    <col min="4874" max="4874" width="13.125" style="3" customWidth="1"/>
    <col min="4875" max="4875" width="4.625" style="3" customWidth="1"/>
    <col min="4876" max="4876" width="8.625" style="3" customWidth="1"/>
    <col min="4877" max="4877" width="1.625" style="3" customWidth="1"/>
    <col min="4878" max="5122" width="9" style="3"/>
    <col min="5123" max="5123" width="3.25" style="3" customWidth="1"/>
    <col min="5124" max="5124" width="20.625" style="3" customWidth="1"/>
    <col min="5125" max="5125" width="4.125" style="3" customWidth="1"/>
    <col min="5126" max="5126" width="13.125" style="3" customWidth="1"/>
    <col min="5127" max="5127" width="4.625" style="3" customWidth="1"/>
    <col min="5128" max="5128" width="13.125" style="3" customWidth="1"/>
    <col min="5129" max="5129" width="4.625" style="3" customWidth="1"/>
    <col min="5130" max="5130" width="13.125" style="3" customWidth="1"/>
    <col min="5131" max="5131" width="4.625" style="3" customWidth="1"/>
    <col min="5132" max="5132" width="8.625" style="3" customWidth="1"/>
    <col min="5133" max="5133" width="1.625" style="3" customWidth="1"/>
    <col min="5134" max="5378" width="9" style="3"/>
    <col min="5379" max="5379" width="3.25" style="3" customWidth="1"/>
    <col min="5380" max="5380" width="20.625" style="3" customWidth="1"/>
    <col min="5381" max="5381" width="4.125" style="3" customWidth="1"/>
    <col min="5382" max="5382" width="13.125" style="3" customWidth="1"/>
    <col min="5383" max="5383" width="4.625" style="3" customWidth="1"/>
    <col min="5384" max="5384" width="13.125" style="3" customWidth="1"/>
    <col min="5385" max="5385" width="4.625" style="3" customWidth="1"/>
    <col min="5386" max="5386" width="13.125" style="3" customWidth="1"/>
    <col min="5387" max="5387" width="4.625" style="3" customWidth="1"/>
    <col min="5388" max="5388" width="8.625" style="3" customWidth="1"/>
    <col min="5389" max="5389" width="1.625" style="3" customWidth="1"/>
    <col min="5390" max="5634" width="9" style="3"/>
    <col min="5635" max="5635" width="3.25" style="3" customWidth="1"/>
    <col min="5636" max="5636" width="20.625" style="3" customWidth="1"/>
    <col min="5637" max="5637" width="4.125" style="3" customWidth="1"/>
    <col min="5638" max="5638" width="13.125" style="3" customWidth="1"/>
    <col min="5639" max="5639" width="4.625" style="3" customWidth="1"/>
    <col min="5640" max="5640" width="13.125" style="3" customWidth="1"/>
    <col min="5641" max="5641" width="4.625" style="3" customWidth="1"/>
    <col min="5642" max="5642" width="13.125" style="3" customWidth="1"/>
    <col min="5643" max="5643" width="4.625" style="3" customWidth="1"/>
    <col min="5644" max="5644" width="8.625" style="3" customWidth="1"/>
    <col min="5645" max="5645" width="1.625" style="3" customWidth="1"/>
    <col min="5646" max="5890" width="9" style="3"/>
    <col min="5891" max="5891" width="3.25" style="3" customWidth="1"/>
    <col min="5892" max="5892" width="20.625" style="3" customWidth="1"/>
    <col min="5893" max="5893" width="4.125" style="3" customWidth="1"/>
    <col min="5894" max="5894" width="13.125" style="3" customWidth="1"/>
    <col min="5895" max="5895" width="4.625" style="3" customWidth="1"/>
    <col min="5896" max="5896" width="13.125" style="3" customWidth="1"/>
    <col min="5897" max="5897" width="4.625" style="3" customWidth="1"/>
    <col min="5898" max="5898" width="13.125" style="3" customWidth="1"/>
    <col min="5899" max="5899" width="4.625" style="3" customWidth="1"/>
    <col min="5900" max="5900" width="8.625" style="3" customWidth="1"/>
    <col min="5901" max="5901" width="1.625" style="3" customWidth="1"/>
    <col min="5902" max="6146" width="9" style="3"/>
    <col min="6147" max="6147" width="3.25" style="3" customWidth="1"/>
    <col min="6148" max="6148" width="20.625" style="3" customWidth="1"/>
    <col min="6149" max="6149" width="4.125" style="3" customWidth="1"/>
    <col min="6150" max="6150" width="13.125" style="3" customWidth="1"/>
    <col min="6151" max="6151" width="4.625" style="3" customWidth="1"/>
    <col min="6152" max="6152" width="13.125" style="3" customWidth="1"/>
    <col min="6153" max="6153" width="4.625" style="3" customWidth="1"/>
    <col min="6154" max="6154" width="13.125" style="3" customWidth="1"/>
    <col min="6155" max="6155" width="4.625" style="3" customWidth="1"/>
    <col min="6156" max="6156" width="8.625" style="3" customWidth="1"/>
    <col min="6157" max="6157" width="1.625" style="3" customWidth="1"/>
    <col min="6158" max="6402" width="9" style="3"/>
    <col min="6403" max="6403" width="3.25" style="3" customWidth="1"/>
    <col min="6404" max="6404" width="20.625" style="3" customWidth="1"/>
    <col min="6405" max="6405" width="4.125" style="3" customWidth="1"/>
    <col min="6406" max="6406" width="13.125" style="3" customWidth="1"/>
    <col min="6407" max="6407" width="4.625" style="3" customWidth="1"/>
    <col min="6408" max="6408" width="13.125" style="3" customWidth="1"/>
    <col min="6409" max="6409" width="4.625" style="3" customWidth="1"/>
    <col min="6410" max="6410" width="13.125" style="3" customWidth="1"/>
    <col min="6411" max="6411" width="4.625" style="3" customWidth="1"/>
    <col min="6412" max="6412" width="8.625" style="3" customWidth="1"/>
    <col min="6413" max="6413" width="1.625" style="3" customWidth="1"/>
    <col min="6414" max="6658" width="9" style="3"/>
    <col min="6659" max="6659" width="3.25" style="3" customWidth="1"/>
    <col min="6660" max="6660" width="20.625" style="3" customWidth="1"/>
    <col min="6661" max="6661" width="4.125" style="3" customWidth="1"/>
    <col min="6662" max="6662" width="13.125" style="3" customWidth="1"/>
    <col min="6663" max="6663" width="4.625" style="3" customWidth="1"/>
    <col min="6664" max="6664" width="13.125" style="3" customWidth="1"/>
    <col min="6665" max="6665" width="4.625" style="3" customWidth="1"/>
    <col min="6666" max="6666" width="13.125" style="3" customWidth="1"/>
    <col min="6667" max="6667" width="4.625" style="3" customWidth="1"/>
    <col min="6668" max="6668" width="8.625" style="3" customWidth="1"/>
    <col min="6669" max="6669" width="1.625" style="3" customWidth="1"/>
    <col min="6670" max="6914" width="9" style="3"/>
    <col min="6915" max="6915" width="3.25" style="3" customWidth="1"/>
    <col min="6916" max="6916" width="20.625" style="3" customWidth="1"/>
    <col min="6917" max="6917" width="4.125" style="3" customWidth="1"/>
    <col min="6918" max="6918" width="13.125" style="3" customWidth="1"/>
    <col min="6919" max="6919" width="4.625" style="3" customWidth="1"/>
    <col min="6920" max="6920" width="13.125" style="3" customWidth="1"/>
    <col min="6921" max="6921" width="4.625" style="3" customWidth="1"/>
    <col min="6922" max="6922" width="13.125" style="3" customWidth="1"/>
    <col min="6923" max="6923" width="4.625" style="3" customWidth="1"/>
    <col min="6924" max="6924" width="8.625" style="3" customWidth="1"/>
    <col min="6925" max="6925" width="1.625" style="3" customWidth="1"/>
    <col min="6926" max="7170" width="9" style="3"/>
    <col min="7171" max="7171" width="3.25" style="3" customWidth="1"/>
    <col min="7172" max="7172" width="20.625" style="3" customWidth="1"/>
    <col min="7173" max="7173" width="4.125" style="3" customWidth="1"/>
    <col min="7174" max="7174" width="13.125" style="3" customWidth="1"/>
    <col min="7175" max="7175" width="4.625" style="3" customWidth="1"/>
    <col min="7176" max="7176" width="13.125" style="3" customWidth="1"/>
    <col min="7177" max="7177" width="4.625" style="3" customWidth="1"/>
    <col min="7178" max="7178" width="13.125" style="3" customWidth="1"/>
    <col min="7179" max="7179" width="4.625" style="3" customWidth="1"/>
    <col min="7180" max="7180" width="8.625" style="3" customWidth="1"/>
    <col min="7181" max="7181" width="1.625" style="3" customWidth="1"/>
    <col min="7182" max="7426" width="9" style="3"/>
    <col min="7427" max="7427" width="3.25" style="3" customWidth="1"/>
    <col min="7428" max="7428" width="20.625" style="3" customWidth="1"/>
    <col min="7429" max="7429" width="4.125" style="3" customWidth="1"/>
    <col min="7430" max="7430" width="13.125" style="3" customWidth="1"/>
    <col min="7431" max="7431" width="4.625" style="3" customWidth="1"/>
    <col min="7432" max="7432" width="13.125" style="3" customWidth="1"/>
    <col min="7433" max="7433" width="4.625" style="3" customWidth="1"/>
    <col min="7434" max="7434" width="13.125" style="3" customWidth="1"/>
    <col min="7435" max="7435" width="4.625" style="3" customWidth="1"/>
    <col min="7436" max="7436" width="8.625" style="3" customWidth="1"/>
    <col min="7437" max="7437" width="1.625" style="3" customWidth="1"/>
    <col min="7438" max="7682" width="9" style="3"/>
    <col min="7683" max="7683" width="3.25" style="3" customWidth="1"/>
    <col min="7684" max="7684" width="20.625" style="3" customWidth="1"/>
    <col min="7685" max="7685" width="4.125" style="3" customWidth="1"/>
    <col min="7686" max="7686" width="13.125" style="3" customWidth="1"/>
    <col min="7687" max="7687" width="4.625" style="3" customWidth="1"/>
    <col min="7688" max="7688" width="13.125" style="3" customWidth="1"/>
    <col min="7689" max="7689" width="4.625" style="3" customWidth="1"/>
    <col min="7690" max="7690" width="13.125" style="3" customWidth="1"/>
    <col min="7691" max="7691" width="4.625" style="3" customWidth="1"/>
    <col min="7692" max="7692" width="8.625" style="3" customWidth="1"/>
    <col min="7693" max="7693" width="1.625" style="3" customWidth="1"/>
    <col min="7694" max="7938" width="9" style="3"/>
    <col min="7939" max="7939" width="3.25" style="3" customWidth="1"/>
    <col min="7940" max="7940" width="20.625" style="3" customWidth="1"/>
    <col min="7941" max="7941" width="4.125" style="3" customWidth="1"/>
    <col min="7942" max="7942" width="13.125" style="3" customWidth="1"/>
    <col min="7943" max="7943" width="4.625" style="3" customWidth="1"/>
    <col min="7944" max="7944" width="13.125" style="3" customWidth="1"/>
    <col min="7945" max="7945" width="4.625" style="3" customWidth="1"/>
    <col min="7946" max="7946" width="13.125" style="3" customWidth="1"/>
    <col min="7947" max="7947" width="4.625" style="3" customWidth="1"/>
    <col min="7948" max="7948" width="8.625" style="3" customWidth="1"/>
    <col min="7949" max="7949" width="1.625" style="3" customWidth="1"/>
    <col min="7950" max="8194" width="9" style="3"/>
    <col min="8195" max="8195" width="3.25" style="3" customWidth="1"/>
    <col min="8196" max="8196" width="20.625" style="3" customWidth="1"/>
    <col min="8197" max="8197" width="4.125" style="3" customWidth="1"/>
    <col min="8198" max="8198" width="13.125" style="3" customWidth="1"/>
    <col min="8199" max="8199" width="4.625" style="3" customWidth="1"/>
    <col min="8200" max="8200" width="13.125" style="3" customWidth="1"/>
    <col min="8201" max="8201" width="4.625" style="3" customWidth="1"/>
    <col min="8202" max="8202" width="13.125" style="3" customWidth="1"/>
    <col min="8203" max="8203" width="4.625" style="3" customWidth="1"/>
    <col min="8204" max="8204" width="8.625" style="3" customWidth="1"/>
    <col min="8205" max="8205" width="1.625" style="3" customWidth="1"/>
    <col min="8206" max="8450" width="9" style="3"/>
    <col min="8451" max="8451" width="3.25" style="3" customWidth="1"/>
    <col min="8452" max="8452" width="20.625" style="3" customWidth="1"/>
    <col min="8453" max="8453" width="4.125" style="3" customWidth="1"/>
    <col min="8454" max="8454" width="13.125" style="3" customWidth="1"/>
    <col min="8455" max="8455" width="4.625" style="3" customWidth="1"/>
    <col min="8456" max="8456" width="13.125" style="3" customWidth="1"/>
    <col min="8457" max="8457" width="4.625" style="3" customWidth="1"/>
    <col min="8458" max="8458" width="13.125" style="3" customWidth="1"/>
    <col min="8459" max="8459" width="4.625" style="3" customWidth="1"/>
    <col min="8460" max="8460" width="8.625" style="3" customWidth="1"/>
    <col min="8461" max="8461" width="1.625" style="3" customWidth="1"/>
    <col min="8462" max="8706" width="9" style="3"/>
    <col min="8707" max="8707" width="3.25" style="3" customWidth="1"/>
    <col min="8708" max="8708" width="20.625" style="3" customWidth="1"/>
    <col min="8709" max="8709" width="4.125" style="3" customWidth="1"/>
    <col min="8710" max="8710" width="13.125" style="3" customWidth="1"/>
    <col min="8711" max="8711" width="4.625" style="3" customWidth="1"/>
    <col min="8712" max="8712" width="13.125" style="3" customWidth="1"/>
    <col min="8713" max="8713" width="4.625" style="3" customWidth="1"/>
    <col min="8714" max="8714" width="13.125" style="3" customWidth="1"/>
    <col min="8715" max="8715" width="4.625" style="3" customWidth="1"/>
    <col min="8716" max="8716" width="8.625" style="3" customWidth="1"/>
    <col min="8717" max="8717" width="1.625" style="3" customWidth="1"/>
    <col min="8718" max="8962" width="9" style="3"/>
    <col min="8963" max="8963" width="3.25" style="3" customWidth="1"/>
    <col min="8964" max="8964" width="20.625" style="3" customWidth="1"/>
    <col min="8965" max="8965" width="4.125" style="3" customWidth="1"/>
    <col min="8966" max="8966" width="13.125" style="3" customWidth="1"/>
    <col min="8967" max="8967" width="4.625" style="3" customWidth="1"/>
    <col min="8968" max="8968" width="13.125" style="3" customWidth="1"/>
    <col min="8969" max="8969" width="4.625" style="3" customWidth="1"/>
    <col min="8970" max="8970" width="13.125" style="3" customWidth="1"/>
    <col min="8971" max="8971" width="4.625" style="3" customWidth="1"/>
    <col min="8972" max="8972" width="8.625" style="3" customWidth="1"/>
    <col min="8973" max="8973" width="1.625" style="3" customWidth="1"/>
    <col min="8974" max="9218" width="9" style="3"/>
    <col min="9219" max="9219" width="3.25" style="3" customWidth="1"/>
    <col min="9220" max="9220" width="20.625" style="3" customWidth="1"/>
    <col min="9221" max="9221" width="4.125" style="3" customWidth="1"/>
    <col min="9222" max="9222" width="13.125" style="3" customWidth="1"/>
    <col min="9223" max="9223" width="4.625" style="3" customWidth="1"/>
    <col min="9224" max="9224" width="13.125" style="3" customWidth="1"/>
    <col min="9225" max="9225" width="4.625" style="3" customWidth="1"/>
    <col min="9226" max="9226" width="13.125" style="3" customWidth="1"/>
    <col min="9227" max="9227" width="4.625" style="3" customWidth="1"/>
    <col min="9228" max="9228" width="8.625" style="3" customWidth="1"/>
    <col min="9229" max="9229" width="1.625" style="3" customWidth="1"/>
    <col min="9230" max="9474" width="9" style="3"/>
    <col min="9475" max="9475" width="3.25" style="3" customWidth="1"/>
    <col min="9476" max="9476" width="20.625" style="3" customWidth="1"/>
    <col min="9477" max="9477" width="4.125" style="3" customWidth="1"/>
    <col min="9478" max="9478" width="13.125" style="3" customWidth="1"/>
    <col min="9479" max="9479" width="4.625" style="3" customWidth="1"/>
    <col min="9480" max="9480" width="13.125" style="3" customWidth="1"/>
    <col min="9481" max="9481" width="4.625" style="3" customWidth="1"/>
    <col min="9482" max="9482" width="13.125" style="3" customWidth="1"/>
    <col min="9483" max="9483" width="4.625" style="3" customWidth="1"/>
    <col min="9484" max="9484" width="8.625" style="3" customWidth="1"/>
    <col min="9485" max="9485" width="1.625" style="3" customWidth="1"/>
    <col min="9486" max="9730" width="9" style="3"/>
    <col min="9731" max="9731" width="3.25" style="3" customWidth="1"/>
    <col min="9732" max="9732" width="20.625" style="3" customWidth="1"/>
    <col min="9733" max="9733" width="4.125" style="3" customWidth="1"/>
    <col min="9734" max="9734" width="13.125" style="3" customWidth="1"/>
    <col min="9735" max="9735" width="4.625" style="3" customWidth="1"/>
    <col min="9736" max="9736" width="13.125" style="3" customWidth="1"/>
    <col min="9737" max="9737" width="4.625" style="3" customWidth="1"/>
    <col min="9738" max="9738" width="13.125" style="3" customWidth="1"/>
    <col min="9739" max="9739" width="4.625" style="3" customWidth="1"/>
    <col min="9740" max="9740" width="8.625" style="3" customWidth="1"/>
    <col min="9741" max="9741" width="1.625" style="3" customWidth="1"/>
    <col min="9742" max="9986" width="9" style="3"/>
    <col min="9987" max="9987" width="3.25" style="3" customWidth="1"/>
    <col min="9988" max="9988" width="20.625" style="3" customWidth="1"/>
    <col min="9989" max="9989" width="4.125" style="3" customWidth="1"/>
    <col min="9990" max="9990" width="13.125" style="3" customWidth="1"/>
    <col min="9991" max="9991" width="4.625" style="3" customWidth="1"/>
    <col min="9992" max="9992" width="13.125" style="3" customWidth="1"/>
    <col min="9993" max="9993" width="4.625" style="3" customWidth="1"/>
    <col min="9994" max="9994" width="13.125" style="3" customWidth="1"/>
    <col min="9995" max="9995" width="4.625" style="3" customWidth="1"/>
    <col min="9996" max="9996" width="8.625" style="3" customWidth="1"/>
    <col min="9997" max="9997" width="1.625" style="3" customWidth="1"/>
    <col min="9998" max="10242" width="9" style="3"/>
    <col min="10243" max="10243" width="3.25" style="3" customWidth="1"/>
    <col min="10244" max="10244" width="20.625" style="3" customWidth="1"/>
    <col min="10245" max="10245" width="4.125" style="3" customWidth="1"/>
    <col min="10246" max="10246" width="13.125" style="3" customWidth="1"/>
    <col min="10247" max="10247" width="4.625" style="3" customWidth="1"/>
    <col min="10248" max="10248" width="13.125" style="3" customWidth="1"/>
    <col min="10249" max="10249" width="4.625" style="3" customWidth="1"/>
    <col min="10250" max="10250" width="13.125" style="3" customWidth="1"/>
    <col min="10251" max="10251" width="4.625" style="3" customWidth="1"/>
    <col min="10252" max="10252" width="8.625" style="3" customWidth="1"/>
    <col min="10253" max="10253" width="1.625" style="3" customWidth="1"/>
    <col min="10254" max="10498" width="9" style="3"/>
    <col min="10499" max="10499" width="3.25" style="3" customWidth="1"/>
    <col min="10500" max="10500" width="20.625" style="3" customWidth="1"/>
    <col min="10501" max="10501" width="4.125" style="3" customWidth="1"/>
    <col min="10502" max="10502" width="13.125" style="3" customWidth="1"/>
    <col min="10503" max="10503" width="4.625" style="3" customWidth="1"/>
    <col min="10504" max="10504" width="13.125" style="3" customWidth="1"/>
    <col min="10505" max="10505" width="4.625" style="3" customWidth="1"/>
    <col min="10506" max="10506" width="13.125" style="3" customWidth="1"/>
    <col min="10507" max="10507" width="4.625" style="3" customWidth="1"/>
    <col min="10508" max="10508" width="8.625" style="3" customWidth="1"/>
    <col min="10509" max="10509" width="1.625" style="3" customWidth="1"/>
    <col min="10510" max="10754" width="9" style="3"/>
    <col min="10755" max="10755" width="3.25" style="3" customWidth="1"/>
    <col min="10756" max="10756" width="20.625" style="3" customWidth="1"/>
    <col min="10757" max="10757" width="4.125" style="3" customWidth="1"/>
    <col min="10758" max="10758" width="13.125" style="3" customWidth="1"/>
    <col min="10759" max="10759" width="4.625" style="3" customWidth="1"/>
    <col min="10760" max="10760" width="13.125" style="3" customWidth="1"/>
    <col min="10761" max="10761" width="4.625" style="3" customWidth="1"/>
    <col min="10762" max="10762" width="13.125" style="3" customWidth="1"/>
    <col min="10763" max="10763" width="4.625" style="3" customWidth="1"/>
    <col min="10764" max="10764" width="8.625" style="3" customWidth="1"/>
    <col min="10765" max="10765" width="1.625" style="3" customWidth="1"/>
    <col min="10766" max="11010" width="9" style="3"/>
    <col min="11011" max="11011" width="3.25" style="3" customWidth="1"/>
    <col min="11012" max="11012" width="20.625" style="3" customWidth="1"/>
    <col min="11013" max="11013" width="4.125" style="3" customWidth="1"/>
    <col min="11014" max="11014" width="13.125" style="3" customWidth="1"/>
    <col min="11015" max="11015" width="4.625" style="3" customWidth="1"/>
    <col min="11016" max="11016" width="13.125" style="3" customWidth="1"/>
    <col min="11017" max="11017" width="4.625" style="3" customWidth="1"/>
    <col min="11018" max="11018" width="13.125" style="3" customWidth="1"/>
    <col min="11019" max="11019" width="4.625" style="3" customWidth="1"/>
    <col min="11020" max="11020" width="8.625" style="3" customWidth="1"/>
    <col min="11021" max="11021" width="1.625" style="3" customWidth="1"/>
    <col min="11022" max="11266" width="9" style="3"/>
    <col min="11267" max="11267" width="3.25" style="3" customWidth="1"/>
    <col min="11268" max="11268" width="20.625" style="3" customWidth="1"/>
    <col min="11269" max="11269" width="4.125" style="3" customWidth="1"/>
    <col min="11270" max="11270" width="13.125" style="3" customWidth="1"/>
    <col min="11271" max="11271" width="4.625" style="3" customWidth="1"/>
    <col min="11272" max="11272" width="13.125" style="3" customWidth="1"/>
    <col min="11273" max="11273" width="4.625" style="3" customWidth="1"/>
    <col min="11274" max="11274" width="13.125" style="3" customWidth="1"/>
    <col min="11275" max="11275" width="4.625" style="3" customWidth="1"/>
    <col min="11276" max="11276" width="8.625" style="3" customWidth="1"/>
    <col min="11277" max="11277" width="1.625" style="3" customWidth="1"/>
    <col min="11278" max="11522" width="9" style="3"/>
    <col min="11523" max="11523" width="3.25" style="3" customWidth="1"/>
    <col min="11524" max="11524" width="20.625" style="3" customWidth="1"/>
    <col min="11525" max="11525" width="4.125" style="3" customWidth="1"/>
    <col min="11526" max="11526" width="13.125" style="3" customWidth="1"/>
    <col min="11527" max="11527" width="4.625" style="3" customWidth="1"/>
    <col min="11528" max="11528" width="13.125" style="3" customWidth="1"/>
    <col min="11529" max="11529" width="4.625" style="3" customWidth="1"/>
    <col min="11530" max="11530" width="13.125" style="3" customWidth="1"/>
    <col min="11531" max="11531" width="4.625" style="3" customWidth="1"/>
    <col min="11532" max="11532" width="8.625" style="3" customWidth="1"/>
    <col min="11533" max="11533" width="1.625" style="3" customWidth="1"/>
    <col min="11534" max="11778" width="9" style="3"/>
    <col min="11779" max="11779" width="3.25" style="3" customWidth="1"/>
    <col min="11780" max="11780" width="20.625" style="3" customWidth="1"/>
    <col min="11781" max="11781" width="4.125" style="3" customWidth="1"/>
    <col min="11782" max="11782" width="13.125" style="3" customWidth="1"/>
    <col min="11783" max="11783" width="4.625" style="3" customWidth="1"/>
    <col min="11784" max="11784" width="13.125" style="3" customWidth="1"/>
    <col min="11785" max="11785" width="4.625" style="3" customWidth="1"/>
    <col min="11786" max="11786" width="13.125" style="3" customWidth="1"/>
    <col min="11787" max="11787" width="4.625" style="3" customWidth="1"/>
    <col min="11788" max="11788" width="8.625" style="3" customWidth="1"/>
    <col min="11789" max="11789" width="1.625" style="3" customWidth="1"/>
    <col min="11790" max="12034" width="9" style="3"/>
    <col min="12035" max="12035" width="3.25" style="3" customWidth="1"/>
    <col min="12036" max="12036" width="20.625" style="3" customWidth="1"/>
    <col min="12037" max="12037" width="4.125" style="3" customWidth="1"/>
    <col min="12038" max="12038" width="13.125" style="3" customWidth="1"/>
    <col min="12039" max="12039" width="4.625" style="3" customWidth="1"/>
    <col min="12040" max="12040" width="13.125" style="3" customWidth="1"/>
    <col min="12041" max="12041" width="4.625" style="3" customWidth="1"/>
    <col min="12042" max="12042" width="13.125" style="3" customWidth="1"/>
    <col min="12043" max="12043" width="4.625" style="3" customWidth="1"/>
    <col min="12044" max="12044" width="8.625" style="3" customWidth="1"/>
    <col min="12045" max="12045" width="1.625" style="3" customWidth="1"/>
    <col min="12046" max="12290" width="9" style="3"/>
    <col min="12291" max="12291" width="3.25" style="3" customWidth="1"/>
    <col min="12292" max="12292" width="20.625" style="3" customWidth="1"/>
    <col min="12293" max="12293" width="4.125" style="3" customWidth="1"/>
    <col min="12294" max="12294" width="13.125" style="3" customWidth="1"/>
    <col min="12295" max="12295" width="4.625" style="3" customWidth="1"/>
    <col min="12296" max="12296" width="13.125" style="3" customWidth="1"/>
    <col min="12297" max="12297" width="4.625" style="3" customWidth="1"/>
    <col min="12298" max="12298" width="13.125" style="3" customWidth="1"/>
    <col min="12299" max="12299" width="4.625" style="3" customWidth="1"/>
    <col min="12300" max="12300" width="8.625" style="3" customWidth="1"/>
    <col min="12301" max="12301" width="1.625" style="3" customWidth="1"/>
    <col min="12302" max="12546" width="9" style="3"/>
    <col min="12547" max="12547" width="3.25" style="3" customWidth="1"/>
    <col min="12548" max="12548" width="20.625" style="3" customWidth="1"/>
    <col min="12549" max="12549" width="4.125" style="3" customWidth="1"/>
    <col min="12550" max="12550" width="13.125" style="3" customWidth="1"/>
    <col min="12551" max="12551" width="4.625" style="3" customWidth="1"/>
    <col min="12552" max="12552" width="13.125" style="3" customWidth="1"/>
    <col min="12553" max="12553" width="4.625" style="3" customWidth="1"/>
    <col min="12554" max="12554" width="13.125" style="3" customWidth="1"/>
    <col min="12555" max="12555" width="4.625" style="3" customWidth="1"/>
    <col min="12556" max="12556" width="8.625" style="3" customWidth="1"/>
    <col min="12557" max="12557" width="1.625" style="3" customWidth="1"/>
    <col min="12558" max="12802" width="9" style="3"/>
    <col min="12803" max="12803" width="3.25" style="3" customWidth="1"/>
    <col min="12804" max="12804" width="20.625" style="3" customWidth="1"/>
    <col min="12805" max="12805" width="4.125" style="3" customWidth="1"/>
    <col min="12806" max="12806" width="13.125" style="3" customWidth="1"/>
    <col min="12807" max="12807" width="4.625" style="3" customWidth="1"/>
    <col min="12808" max="12808" width="13.125" style="3" customWidth="1"/>
    <col min="12809" max="12809" width="4.625" style="3" customWidth="1"/>
    <col min="12810" max="12810" width="13.125" style="3" customWidth="1"/>
    <col min="12811" max="12811" width="4.625" style="3" customWidth="1"/>
    <col min="12812" max="12812" width="8.625" style="3" customWidth="1"/>
    <col min="12813" max="12813" width="1.625" style="3" customWidth="1"/>
    <col min="12814" max="13058" width="9" style="3"/>
    <col min="13059" max="13059" width="3.25" style="3" customWidth="1"/>
    <col min="13060" max="13060" width="20.625" style="3" customWidth="1"/>
    <col min="13061" max="13061" width="4.125" style="3" customWidth="1"/>
    <col min="13062" max="13062" width="13.125" style="3" customWidth="1"/>
    <col min="13063" max="13063" width="4.625" style="3" customWidth="1"/>
    <col min="13064" max="13064" width="13.125" style="3" customWidth="1"/>
    <col min="13065" max="13065" width="4.625" style="3" customWidth="1"/>
    <col min="13066" max="13066" width="13.125" style="3" customWidth="1"/>
    <col min="13067" max="13067" width="4.625" style="3" customWidth="1"/>
    <col min="13068" max="13068" width="8.625" style="3" customWidth="1"/>
    <col min="13069" max="13069" width="1.625" style="3" customWidth="1"/>
    <col min="13070" max="13314" width="9" style="3"/>
    <col min="13315" max="13315" width="3.25" style="3" customWidth="1"/>
    <col min="13316" max="13316" width="20.625" style="3" customWidth="1"/>
    <col min="13317" max="13317" width="4.125" style="3" customWidth="1"/>
    <col min="13318" max="13318" width="13.125" style="3" customWidth="1"/>
    <col min="13319" max="13319" width="4.625" style="3" customWidth="1"/>
    <col min="13320" max="13320" width="13.125" style="3" customWidth="1"/>
    <col min="13321" max="13321" width="4.625" style="3" customWidth="1"/>
    <col min="13322" max="13322" width="13.125" style="3" customWidth="1"/>
    <col min="13323" max="13323" width="4.625" style="3" customWidth="1"/>
    <col min="13324" max="13324" width="8.625" style="3" customWidth="1"/>
    <col min="13325" max="13325" width="1.625" style="3" customWidth="1"/>
    <col min="13326" max="13570" width="9" style="3"/>
    <col min="13571" max="13571" width="3.25" style="3" customWidth="1"/>
    <col min="13572" max="13572" width="20.625" style="3" customWidth="1"/>
    <col min="13573" max="13573" width="4.125" style="3" customWidth="1"/>
    <col min="13574" max="13574" width="13.125" style="3" customWidth="1"/>
    <col min="13575" max="13575" width="4.625" style="3" customWidth="1"/>
    <col min="13576" max="13576" width="13.125" style="3" customWidth="1"/>
    <col min="13577" max="13577" width="4.625" style="3" customWidth="1"/>
    <col min="13578" max="13578" width="13.125" style="3" customWidth="1"/>
    <col min="13579" max="13579" width="4.625" style="3" customWidth="1"/>
    <col min="13580" max="13580" width="8.625" style="3" customWidth="1"/>
    <col min="13581" max="13581" width="1.625" style="3" customWidth="1"/>
    <col min="13582" max="13826" width="9" style="3"/>
    <col min="13827" max="13827" width="3.25" style="3" customWidth="1"/>
    <col min="13828" max="13828" width="20.625" style="3" customWidth="1"/>
    <col min="13829" max="13829" width="4.125" style="3" customWidth="1"/>
    <col min="13830" max="13830" width="13.125" style="3" customWidth="1"/>
    <col min="13831" max="13831" width="4.625" style="3" customWidth="1"/>
    <col min="13832" max="13832" width="13.125" style="3" customWidth="1"/>
    <col min="13833" max="13833" width="4.625" style="3" customWidth="1"/>
    <col min="13834" max="13834" width="13.125" style="3" customWidth="1"/>
    <col min="13835" max="13835" width="4.625" style="3" customWidth="1"/>
    <col min="13836" max="13836" width="8.625" style="3" customWidth="1"/>
    <col min="13837" max="13837" width="1.625" style="3" customWidth="1"/>
    <col min="13838" max="14082" width="9" style="3"/>
    <col min="14083" max="14083" width="3.25" style="3" customWidth="1"/>
    <col min="14084" max="14084" width="20.625" style="3" customWidth="1"/>
    <col min="14085" max="14085" width="4.125" style="3" customWidth="1"/>
    <col min="14086" max="14086" width="13.125" style="3" customWidth="1"/>
    <col min="14087" max="14087" width="4.625" style="3" customWidth="1"/>
    <col min="14088" max="14088" width="13.125" style="3" customWidth="1"/>
    <col min="14089" max="14089" width="4.625" style="3" customWidth="1"/>
    <col min="14090" max="14090" width="13.125" style="3" customWidth="1"/>
    <col min="14091" max="14091" width="4.625" style="3" customWidth="1"/>
    <col min="14092" max="14092" width="8.625" style="3" customWidth="1"/>
    <col min="14093" max="14093" width="1.625" style="3" customWidth="1"/>
    <col min="14094" max="14338" width="9" style="3"/>
    <col min="14339" max="14339" width="3.25" style="3" customWidth="1"/>
    <col min="14340" max="14340" width="20.625" style="3" customWidth="1"/>
    <col min="14341" max="14341" width="4.125" style="3" customWidth="1"/>
    <col min="14342" max="14342" width="13.125" style="3" customWidth="1"/>
    <col min="14343" max="14343" width="4.625" style="3" customWidth="1"/>
    <col min="14344" max="14344" width="13.125" style="3" customWidth="1"/>
    <col min="14345" max="14345" width="4.625" style="3" customWidth="1"/>
    <col min="14346" max="14346" width="13.125" style="3" customWidth="1"/>
    <col min="14347" max="14347" width="4.625" style="3" customWidth="1"/>
    <col min="14348" max="14348" width="8.625" style="3" customWidth="1"/>
    <col min="14349" max="14349" width="1.625" style="3" customWidth="1"/>
    <col min="14350" max="14594" width="9" style="3"/>
    <col min="14595" max="14595" width="3.25" style="3" customWidth="1"/>
    <col min="14596" max="14596" width="20.625" style="3" customWidth="1"/>
    <col min="14597" max="14597" width="4.125" style="3" customWidth="1"/>
    <col min="14598" max="14598" width="13.125" style="3" customWidth="1"/>
    <col min="14599" max="14599" width="4.625" style="3" customWidth="1"/>
    <col min="14600" max="14600" width="13.125" style="3" customWidth="1"/>
    <col min="14601" max="14601" width="4.625" style="3" customWidth="1"/>
    <col min="14602" max="14602" width="13.125" style="3" customWidth="1"/>
    <col min="14603" max="14603" width="4.625" style="3" customWidth="1"/>
    <col min="14604" max="14604" width="8.625" style="3" customWidth="1"/>
    <col min="14605" max="14605" width="1.625" style="3" customWidth="1"/>
    <col min="14606" max="14850" width="9" style="3"/>
    <col min="14851" max="14851" width="3.25" style="3" customWidth="1"/>
    <col min="14852" max="14852" width="20.625" style="3" customWidth="1"/>
    <col min="14853" max="14853" width="4.125" style="3" customWidth="1"/>
    <col min="14854" max="14854" width="13.125" style="3" customWidth="1"/>
    <col min="14855" max="14855" width="4.625" style="3" customWidth="1"/>
    <col min="14856" max="14856" width="13.125" style="3" customWidth="1"/>
    <col min="14857" max="14857" width="4.625" style="3" customWidth="1"/>
    <col min="14858" max="14858" width="13.125" style="3" customWidth="1"/>
    <col min="14859" max="14859" width="4.625" style="3" customWidth="1"/>
    <col min="14860" max="14860" width="8.625" style="3" customWidth="1"/>
    <col min="14861" max="14861" width="1.625" style="3" customWidth="1"/>
    <col min="14862" max="15106" width="9" style="3"/>
    <col min="15107" max="15107" width="3.25" style="3" customWidth="1"/>
    <col min="15108" max="15108" width="20.625" style="3" customWidth="1"/>
    <col min="15109" max="15109" width="4.125" style="3" customWidth="1"/>
    <col min="15110" max="15110" width="13.125" style="3" customWidth="1"/>
    <col min="15111" max="15111" width="4.625" style="3" customWidth="1"/>
    <col min="15112" max="15112" width="13.125" style="3" customWidth="1"/>
    <col min="15113" max="15113" width="4.625" style="3" customWidth="1"/>
    <col min="15114" max="15114" width="13.125" style="3" customWidth="1"/>
    <col min="15115" max="15115" width="4.625" style="3" customWidth="1"/>
    <col min="15116" max="15116" width="8.625" style="3" customWidth="1"/>
    <col min="15117" max="15117" width="1.625" style="3" customWidth="1"/>
    <col min="15118" max="15362" width="9" style="3"/>
    <col min="15363" max="15363" width="3.25" style="3" customWidth="1"/>
    <col min="15364" max="15364" width="20.625" style="3" customWidth="1"/>
    <col min="15365" max="15365" width="4.125" style="3" customWidth="1"/>
    <col min="15366" max="15366" width="13.125" style="3" customWidth="1"/>
    <col min="15367" max="15367" width="4.625" style="3" customWidth="1"/>
    <col min="15368" max="15368" width="13.125" style="3" customWidth="1"/>
    <col min="15369" max="15369" width="4.625" style="3" customWidth="1"/>
    <col min="15370" max="15370" width="13.125" style="3" customWidth="1"/>
    <col min="15371" max="15371" width="4.625" style="3" customWidth="1"/>
    <col min="15372" max="15372" width="8.625" style="3" customWidth="1"/>
    <col min="15373" max="15373" width="1.625" style="3" customWidth="1"/>
    <col min="15374" max="15618" width="9" style="3"/>
    <col min="15619" max="15619" width="3.25" style="3" customWidth="1"/>
    <col min="15620" max="15620" width="20.625" style="3" customWidth="1"/>
    <col min="15621" max="15621" width="4.125" style="3" customWidth="1"/>
    <col min="15622" max="15622" width="13.125" style="3" customWidth="1"/>
    <col min="15623" max="15623" width="4.625" style="3" customWidth="1"/>
    <col min="15624" max="15624" width="13.125" style="3" customWidth="1"/>
    <col min="15625" max="15625" width="4.625" style="3" customWidth="1"/>
    <col min="15626" max="15626" width="13.125" style="3" customWidth="1"/>
    <col min="15627" max="15627" width="4.625" style="3" customWidth="1"/>
    <col min="15628" max="15628" width="8.625" style="3" customWidth="1"/>
    <col min="15629" max="15629" width="1.625" style="3" customWidth="1"/>
    <col min="15630" max="15874" width="9" style="3"/>
    <col min="15875" max="15875" width="3.25" style="3" customWidth="1"/>
    <col min="15876" max="15876" width="20.625" style="3" customWidth="1"/>
    <col min="15877" max="15877" width="4.125" style="3" customWidth="1"/>
    <col min="15878" max="15878" width="13.125" style="3" customWidth="1"/>
    <col min="15879" max="15879" width="4.625" style="3" customWidth="1"/>
    <col min="15880" max="15880" width="13.125" style="3" customWidth="1"/>
    <col min="15881" max="15881" width="4.625" style="3" customWidth="1"/>
    <col min="15882" max="15882" width="13.125" style="3" customWidth="1"/>
    <col min="15883" max="15883" width="4.625" style="3" customWidth="1"/>
    <col min="15884" max="15884" width="8.625" style="3" customWidth="1"/>
    <col min="15885" max="15885" width="1.625" style="3" customWidth="1"/>
    <col min="15886" max="16130" width="9" style="3"/>
    <col min="16131" max="16131" width="3.25" style="3" customWidth="1"/>
    <col min="16132" max="16132" width="20.625" style="3" customWidth="1"/>
    <col min="16133" max="16133" width="4.125" style="3" customWidth="1"/>
    <col min="16134" max="16134" width="13.125" style="3" customWidth="1"/>
    <col min="16135" max="16135" width="4.625" style="3" customWidth="1"/>
    <col min="16136" max="16136" width="13.125" style="3" customWidth="1"/>
    <col min="16137" max="16137" width="4.625" style="3" customWidth="1"/>
    <col min="16138" max="16138" width="13.125" style="3" customWidth="1"/>
    <col min="16139" max="16139" width="4.625" style="3" customWidth="1"/>
    <col min="16140" max="16140" width="8.625" style="3" customWidth="1"/>
    <col min="16141" max="16141" width="1.625" style="3" customWidth="1"/>
    <col min="16142" max="16384" width="9" style="3"/>
  </cols>
  <sheetData>
    <row r="1" spans="1:13" ht="14.1" customHeight="1">
      <c r="A1" s="65" t="s">
        <v>193</v>
      </c>
    </row>
    <row r="2" spans="1:13" s="6" customFormat="1" ht="20.100000000000001" customHeight="1">
      <c r="A2" s="82" t="s">
        <v>194</v>
      </c>
      <c r="B2" s="82"/>
      <c r="C2" s="82"/>
      <c r="D2" s="82"/>
      <c r="E2" s="82"/>
      <c r="F2" s="82"/>
      <c r="G2" s="82"/>
      <c r="H2" s="82"/>
      <c r="I2" s="82"/>
      <c r="J2" s="82"/>
      <c r="K2" s="82"/>
      <c r="L2" s="82"/>
      <c r="M2" s="5"/>
    </row>
    <row r="3" spans="1:13" ht="14.1" customHeight="1"/>
    <row r="4" spans="1:13" ht="34.5" customHeight="1">
      <c r="A4" s="108" t="s">
        <v>192</v>
      </c>
      <c r="B4" s="108"/>
      <c r="C4" s="108"/>
      <c r="D4" s="108"/>
      <c r="E4" s="108"/>
      <c r="F4" s="108"/>
      <c r="G4" s="108"/>
      <c r="H4" s="108"/>
      <c r="I4" s="108"/>
      <c r="J4" s="108"/>
      <c r="K4" s="108"/>
      <c r="L4" s="108"/>
    </row>
    <row r="5" spans="1:13" ht="20.25" customHeight="1">
      <c r="A5" s="84" t="s">
        <v>11</v>
      </c>
      <c r="B5" s="85"/>
      <c r="C5" s="86"/>
      <c r="D5" s="87"/>
      <c r="E5" s="87"/>
      <c r="F5" s="87"/>
      <c r="G5" s="87"/>
      <c r="H5" s="87"/>
      <c r="I5" s="87"/>
      <c r="J5" s="87"/>
      <c r="K5" s="87"/>
      <c r="L5" s="88"/>
    </row>
    <row r="6" spans="1:13" ht="20.25" customHeight="1">
      <c r="A6" s="84" t="s">
        <v>12</v>
      </c>
      <c r="B6" s="85"/>
      <c r="C6" s="86"/>
      <c r="D6" s="87"/>
      <c r="E6" s="87"/>
      <c r="F6" s="87"/>
      <c r="G6" s="87"/>
      <c r="H6" s="87"/>
      <c r="I6" s="87"/>
      <c r="J6" s="87"/>
      <c r="K6" s="87"/>
      <c r="L6" s="88"/>
    </row>
    <row r="7" spans="1:13" s="2" customFormat="1" ht="18" customHeight="1">
      <c r="A7" s="89" t="s">
        <v>13</v>
      </c>
      <c r="B7" s="89"/>
      <c r="C7" s="91" t="s">
        <v>14</v>
      </c>
      <c r="D7" s="90" t="s">
        <v>15</v>
      </c>
      <c r="E7" s="90"/>
      <c r="F7" s="90"/>
      <c r="G7" s="90"/>
      <c r="H7" s="90"/>
      <c r="I7" s="90"/>
      <c r="J7" s="90"/>
      <c r="K7" s="90"/>
      <c r="L7" s="90"/>
    </row>
    <row r="8" spans="1:13" s="2" customFormat="1" ht="18" customHeight="1">
      <c r="A8" s="90"/>
      <c r="B8" s="90"/>
      <c r="C8" s="92"/>
      <c r="D8" s="93" t="s">
        <v>16</v>
      </c>
      <c r="E8" s="93"/>
      <c r="F8" s="95" t="s">
        <v>170</v>
      </c>
      <c r="G8" s="96"/>
      <c r="H8" s="93" t="s">
        <v>171</v>
      </c>
      <c r="I8" s="93"/>
      <c r="J8" s="93" t="s">
        <v>169</v>
      </c>
      <c r="K8" s="93"/>
      <c r="L8" s="99" t="s">
        <v>0</v>
      </c>
    </row>
    <row r="9" spans="1:13" s="2" customFormat="1" ht="18" customHeight="1">
      <c r="A9" s="90"/>
      <c r="B9" s="90"/>
      <c r="C9" s="92"/>
      <c r="D9" s="94"/>
      <c r="E9" s="94"/>
      <c r="F9" s="97"/>
      <c r="G9" s="98"/>
      <c r="H9" s="94"/>
      <c r="I9" s="94"/>
      <c r="J9" s="94"/>
      <c r="K9" s="94"/>
      <c r="L9" s="100"/>
    </row>
    <row r="10" spans="1:13" s="2" customFormat="1" ht="18" customHeight="1">
      <c r="A10" s="7" t="s">
        <v>19</v>
      </c>
      <c r="B10" s="8" t="s">
        <v>166</v>
      </c>
      <c r="C10" s="9">
        <v>4</v>
      </c>
      <c r="D10" s="10"/>
      <c r="E10" s="12"/>
      <c r="F10" s="11" t="s">
        <v>196</v>
      </c>
      <c r="G10" s="12"/>
      <c r="H10" s="10" t="s">
        <v>197</v>
      </c>
      <c r="I10" s="12"/>
      <c r="J10" s="10" t="s">
        <v>198</v>
      </c>
      <c r="K10" s="12"/>
      <c r="L10" s="13">
        <f>IF(K10="○",C10*5,(IF(I10="○",C10*3,IF(G10="○",C10*2,IF(E10="○",C10*1,0)))))</f>
        <v>0</v>
      </c>
    </row>
    <row r="11" spans="1:13" s="2" customFormat="1" ht="54">
      <c r="A11" s="14" t="s">
        <v>199</v>
      </c>
      <c r="B11" s="21" t="s">
        <v>176</v>
      </c>
      <c r="C11" s="16">
        <v>1</v>
      </c>
      <c r="D11" s="22" t="s">
        <v>177</v>
      </c>
      <c r="E11" s="19"/>
      <c r="F11" s="23" t="s">
        <v>206</v>
      </c>
      <c r="G11" s="19"/>
      <c r="H11" s="17" t="s">
        <v>178</v>
      </c>
      <c r="I11" s="19"/>
      <c r="J11" s="22" t="s">
        <v>210</v>
      </c>
      <c r="K11" s="19"/>
      <c r="L11" s="20">
        <f t="shared" ref="L11:L15" si="0">IF(K11="○",C11*5,(IF(I11="○",C11*3,IF(G11="○",C11*2,IF(E11="○",C11*1,0)))))</f>
        <v>0</v>
      </c>
    </row>
    <row r="12" spans="1:13" s="2" customFormat="1" ht="18" customHeight="1">
      <c r="A12" s="14" t="s">
        <v>200</v>
      </c>
      <c r="B12" s="15" t="s">
        <v>179</v>
      </c>
      <c r="C12" s="16">
        <v>1</v>
      </c>
      <c r="D12" s="17" t="s">
        <v>54</v>
      </c>
      <c r="E12" s="19"/>
      <c r="F12" s="23" t="s">
        <v>180</v>
      </c>
      <c r="G12" s="19"/>
      <c r="H12" s="17" t="s">
        <v>181</v>
      </c>
      <c r="I12" s="19"/>
      <c r="J12" s="17"/>
      <c r="K12" s="19"/>
      <c r="L12" s="20">
        <f t="shared" si="0"/>
        <v>0</v>
      </c>
    </row>
    <row r="13" spans="1:13" s="2" customFormat="1" ht="28.5" customHeight="1">
      <c r="A13" s="14" t="s">
        <v>201</v>
      </c>
      <c r="B13" s="15" t="s">
        <v>182</v>
      </c>
      <c r="C13" s="16">
        <v>1</v>
      </c>
      <c r="D13" s="23" t="s">
        <v>183</v>
      </c>
      <c r="E13" s="19"/>
      <c r="F13" s="30"/>
      <c r="G13" s="31"/>
      <c r="H13" s="23" t="s">
        <v>184</v>
      </c>
      <c r="I13" s="19"/>
      <c r="J13" s="30"/>
      <c r="K13" s="31"/>
      <c r="L13" s="20">
        <f t="shared" si="0"/>
        <v>0</v>
      </c>
    </row>
    <row r="14" spans="1:13" s="2" customFormat="1" ht="54.75" customHeight="1">
      <c r="A14" s="14" t="s">
        <v>202</v>
      </c>
      <c r="B14" s="15" t="s">
        <v>187</v>
      </c>
      <c r="C14" s="16">
        <v>1</v>
      </c>
      <c r="D14" s="17" t="s">
        <v>188</v>
      </c>
      <c r="E14" s="19"/>
      <c r="F14" s="18" t="s">
        <v>189</v>
      </c>
      <c r="G14" s="31"/>
      <c r="H14" s="72"/>
      <c r="I14" s="73"/>
      <c r="J14" s="72"/>
      <c r="K14" s="73"/>
      <c r="L14" s="20">
        <f t="shared" si="0"/>
        <v>0</v>
      </c>
    </row>
    <row r="15" spans="1:13" s="2" customFormat="1" ht="37.5" customHeight="1">
      <c r="A15" s="74" t="s">
        <v>203</v>
      </c>
      <c r="B15" s="75" t="s">
        <v>85</v>
      </c>
      <c r="C15" s="36">
        <v>5</v>
      </c>
      <c r="D15" s="76" t="s">
        <v>191</v>
      </c>
      <c r="E15" s="39"/>
      <c r="F15" s="77"/>
      <c r="G15" s="78"/>
      <c r="H15" s="79"/>
      <c r="I15" s="78"/>
      <c r="J15" s="79"/>
      <c r="K15" s="78"/>
      <c r="L15" s="80">
        <f t="shared" si="0"/>
        <v>0</v>
      </c>
    </row>
    <row r="16" spans="1:13" ht="18" customHeight="1">
      <c r="A16" s="92" t="s">
        <v>92</v>
      </c>
      <c r="B16" s="92"/>
      <c r="C16" s="92"/>
      <c r="D16" s="104"/>
      <c r="E16" s="105"/>
      <c r="F16" s="105"/>
      <c r="G16" s="105"/>
      <c r="H16" s="105"/>
      <c r="I16" s="105"/>
      <c r="J16" s="105"/>
      <c r="K16" s="106"/>
      <c r="L16" s="41">
        <f>SUM(L10:L15)</f>
        <v>0</v>
      </c>
    </row>
    <row r="17" spans="1:12" ht="18" customHeight="1">
      <c r="A17" s="104" t="s">
        <v>205</v>
      </c>
      <c r="B17" s="105"/>
      <c r="C17" s="106"/>
      <c r="D17" s="104" t="s">
        <v>204</v>
      </c>
      <c r="E17" s="105"/>
      <c r="F17" s="105"/>
      <c r="G17" s="105"/>
      <c r="H17" s="105"/>
      <c r="I17" s="105"/>
      <c r="J17" s="107">
        <f>L16*6000</f>
        <v>0</v>
      </c>
      <c r="K17" s="107"/>
      <c r="L17" s="81" t="s">
        <v>7</v>
      </c>
    </row>
    <row r="19" spans="1:12" ht="15" customHeight="1">
      <c r="C19" s="61" t="s">
        <v>106</v>
      </c>
      <c r="D19" s="3" t="s">
        <v>107</v>
      </c>
    </row>
    <row r="20" spans="1:12" ht="15" customHeight="1">
      <c r="C20" s="62" t="s">
        <v>108</v>
      </c>
      <c r="D20" s="3" t="s">
        <v>109</v>
      </c>
    </row>
  </sheetData>
  <mergeCells count="19">
    <mergeCell ref="A2:L2"/>
    <mergeCell ref="A4:L4"/>
    <mergeCell ref="A5:B5"/>
    <mergeCell ref="C5:L5"/>
    <mergeCell ref="A6:B6"/>
    <mergeCell ref="C6:L6"/>
    <mergeCell ref="A7:B9"/>
    <mergeCell ref="C7:C9"/>
    <mergeCell ref="D7:L7"/>
    <mergeCell ref="D8:E9"/>
    <mergeCell ref="F8:G9"/>
    <mergeCell ref="H8:I9"/>
    <mergeCell ref="J8:K9"/>
    <mergeCell ref="L8:L9"/>
    <mergeCell ref="A16:C16"/>
    <mergeCell ref="D16:K16"/>
    <mergeCell ref="A17:C17"/>
    <mergeCell ref="D17:I17"/>
    <mergeCell ref="J17:K17"/>
  </mergeCells>
  <phoneticPr fontId="3"/>
  <printOptions horizontalCentered="1"/>
  <pageMargins left="0.25" right="0.25" top="0.75" bottom="0.75" header="0.3" footer="0.3"/>
  <pageSetup paperSize="9" scale="83"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Normal="100" zoomScaleSheetLayoutView="100" workbookViewId="0">
      <selection activeCell="F43" sqref="F43"/>
    </sheetView>
  </sheetViews>
  <sheetFormatPr defaultRowHeight="15" customHeight="1"/>
  <cols>
    <col min="1" max="1" width="3.25" style="1" customWidth="1"/>
    <col min="2" max="2" width="20.625" style="2" customWidth="1"/>
    <col min="3" max="3" width="4.125" style="1" customWidth="1"/>
    <col min="4" max="4" width="13.125" style="3" customWidth="1"/>
    <col min="5" max="5" width="4.625" style="4" customWidth="1"/>
    <col min="6" max="6" width="13.125" style="3" customWidth="1"/>
    <col min="7" max="7" width="4.625" style="4" customWidth="1"/>
    <col min="8" max="8" width="13.125" style="3" customWidth="1"/>
    <col min="9" max="9" width="4.625" style="4" customWidth="1"/>
    <col min="10" max="10" width="8.625" style="3" customWidth="1"/>
    <col min="11" max="11" width="1.625" style="3" customWidth="1"/>
    <col min="12" max="12" width="4.625" style="3" customWidth="1"/>
    <col min="13" max="13" width="19.375" style="3" customWidth="1"/>
    <col min="14" max="256" width="9" style="3"/>
    <col min="257" max="257" width="3.25" style="3" customWidth="1"/>
    <col min="258" max="258" width="20.625" style="3" customWidth="1"/>
    <col min="259" max="259" width="4.125" style="3" customWidth="1"/>
    <col min="260" max="260" width="13.125" style="3" customWidth="1"/>
    <col min="261" max="261" width="4.625" style="3" customWidth="1"/>
    <col min="262" max="262" width="13.125" style="3" customWidth="1"/>
    <col min="263" max="263" width="4.625" style="3" customWidth="1"/>
    <col min="264" max="264" width="13.125" style="3" customWidth="1"/>
    <col min="265" max="265" width="4.625" style="3" customWidth="1"/>
    <col min="266" max="266" width="8.625" style="3" customWidth="1"/>
    <col min="267" max="267" width="1.625" style="3" customWidth="1"/>
    <col min="268" max="512" width="9" style="3"/>
    <col min="513" max="513" width="3.25" style="3" customWidth="1"/>
    <col min="514" max="514" width="20.625" style="3" customWidth="1"/>
    <col min="515" max="515" width="4.125" style="3" customWidth="1"/>
    <col min="516" max="516" width="13.125" style="3" customWidth="1"/>
    <col min="517" max="517" width="4.625" style="3" customWidth="1"/>
    <col min="518" max="518" width="13.125" style="3" customWidth="1"/>
    <col min="519" max="519" width="4.625" style="3" customWidth="1"/>
    <col min="520" max="520" width="13.125" style="3" customWidth="1"/>
    <col min="521" max="521" width="4.625" style="3" customWidth="1"/>
    <col min="522" max="522" width="8.625" style="3" customWidth="1"/>
    <col min="523" max="523" width="1.625" style="3" customWidth="1"/>
    <col min="524" max="768" width="9" style="3"/>
    <col min="769" max="769" width="3.25" style="3" customWidth="1"/>
    <col min="770" max="770" width="20.625" style="3" customWidth="1"/>
    <col min="771" max="771" width="4.125" style="3" customWidth="1"/>
    <col min="772" max="772" width="13.125" style="3" customWidth="1"/>
    <col min="773" max="773" width="4.625" style="3" customWidth="1"/>
    <col min="774" max="774" width="13.125" style="3" customWidth="1"/>
    <col min="775" max="775" width="4.625" style="3" customWidth="1"/>
    <col min="776" max="776" width="13.125" style="3" customWidth="1"/>
    <col min="777" max="777" width="4.625" style="3" customWidth="1"/>
    <col min="778" max="778" width="8.625" style="3" customWidth="1"/>
    <col min="779" max="779" width="1.625" style="3" customWidth="1"/>
    <col min="780" max="1024" width="9" style="3"/>
    <col min="1025" max="1025" width="3.25" style="3" customWidth="1"/>
    <col min="1026" max="1026" width="20.625" style="3" customWidth="1"/>
    <col min="1027" max="1027" width="4.125" style="3" customWidth="1"/>
    <col min="1028" max="1028" width="13.125" style="3" customWidth="1"/>
    <col min="1029" max="1029" width="4.625" style="3" customWidth="1"/>
    <col min="1030" max="1030" width="13.125" style="3" customWidth="1"/>
    <col min="1031" max="1031" width="4.625" style="3" customWidth="1"/>
    <col min="1032" max="1032" width="13.125" style="3" customWidth="1"/>
    <col min="1033" max="1033" width="4.625" style="3" customWidth="1"/>
    <col min="1034" max="1034" width="8.625" style="3" customWidth="1"/>
    <col min="1035" max="1035" width="1.625" style="3" customWidth="1"/>
    <col min="1036" max="1280" width="9" style="3"/>
    <col min="1281" max="1281" width="3.25" style="3" customWidth="1"/>
    <col min="1282" max="1282" width="20.625" style="3" customWidth="1"/>
    <col min="1283" max="1283" width="4.125" style="3" customWidth="1"/>
    <col min="1284" max="1284" width="13.125" style="3" customWidth="1"/>
    <col min="1285" max="1285" width="4.625" style="3" customWidth="1"/>
    <col min="1286" max="1286" width="13.125" style="3" customWidth="1"/>
    <col min="1287" max="1287" width="4.625" style="3" customWidth="1"/>
    <col min="1288" max="1288" width="13.125" style="3" customWidth="1"/>
    <col min="1289" max="1289" width="4.625" style="3" customWidth="1"/>
    <col min="1290" max="1290" width="8.625" style="3" customWidth="1"/>
    <col min="1291" max="1291" width="1.625" style="3" customWidth="1"/>
    <col min="1292" max="1536" width="9" style="3"/>
    <col min="1537" max="1537" width="3.25" style="3" customWidth="1"/>
    <col min="1538" max="1538" width="20.625" style="3" customWidth="1"/>
    <col min="1539" max="1539" width="4.125" style="3" customWidth="1"/>
    <col min="1540" max="1540" width="13.125" style="3" customWidth="1"/>
    <col min="1541" max="1541" width="4.625" style="3" customWidth="1"/>
    <col min="1542" max="1542" width="13.125" style="3" customWidth="1"/>
    <col min="1543" max="1543" width="4.625" style="3" customWidth="1"/>
    <col min="1544" max="1544" width="13.125" style="3" customWidth="1"/>
    <col min="1545" max="1545" width="4.625" style="3" customWidth="1"/>
    <col min="1546" max="1546" width="8.625" style="3" customWidth="1"/>
    <col min="1547" max="1547" width="1.625" style="3" customWidth="1"/>
    <col min="1548" max="1792" width="9" style="3"/>
    <col min="1793" max="1793" width="3.25" style="3" customWidth="1"/>
    <col min="1794" max="1794" width="20.625" style="3" customWidth="1"/>
    <col min="1795" max="1795" width="4.125" style="3" customWidth="1"/>
    <col min="1796" max="1796" width="13.125" style="3" customWidth="1"/>
    <col min="1797" max="1797" width="4.625" style="3" customWidth="1"/>
    <col min="1798" max="1798" width="13.125" style="3" customWidth="1"/>
    <col min="1799" max="1799" width="4.625" style="3" customWidth="1"/>
    <col min="1800" max="1800" width="13.125" style="3" customWidth="1"/>
    <col min="1801" max="1801" width="4.625" style="3" customWidth="1"/>
    <col min="1802" max="1802" width="8.625" style="3" customWidth="1"/>
    <col min="1803" max="1803" width="1.625" style="3" customWidth="1"/>
    <col min="1804" max="2048" width="9" style="3"/>
    <col min="2049" max="2049" width="3.25" style="3" customWidth="1"/>
    <col min="2050" max="2050" width="20.625" style="3" customWidth="1"/>
    <col min="2051" max="2051" width="4.125" style="3" customWidth="1"/>
    <col min="2052" max="2052" width="13.125" style="3" customWidth="1"/>
    <col min="2053" max="2053" width="4.625" style="3" customWidth="1"/>
    <col min="2054" max="2054" width="13.125" style="3" customWidth="1"/>
    <col min="2055" max="2055" width="4.625" style="3" customWidth="1"/>
    <col min="2056" max="2056" width="13.125" style="3" customWidth="1"/>
    <col min="2057" max="2057" width="4.625" style="3" customWidth="1"/>
    <col min="2058" max="2058" width="8.625" style="3" customWidth="1"/>
    <col min="2059" max="2059" width="1.625" style="3" customWidth="1"/>
    <col min="2060" max="2304" width="9" style="3"/>
    <col min="2305" max="2305" width="3.25" style="3" customWidth="1"/>
    <col min="2306" max="2306" width="20.625" style="3" customWidth="1"/>
    <col min="2307" max="2307" width="4.125" style="3" customWidth="1"/>
    <col min="2308" max="2308" width="13.125" style="3" customWidth="1"/>
    <col min="2309" max="2309" width="4.625" style="3" customWidth="1"/>
    <col min="2310" max="2310" width="13.125" style="3" customWidth="1"/>
    <col min="2311" max="2311" width="4.625" style="3" customWidth="1"/>
    <col min="2312" max="2312" width="13.125" style="3" customWidth="1"/>
    <col min="2313" max="2313" width="4.625" style="3" customWidth="1"/>
    <col min="2314" max="2314" width="8.625" style="3" customWidth="1"/>
    <col min="2315" max="2315" width="1.625" style="3" customWidth="1"/>
    <col min="2316" max="2560" width="9" style="3"/>
    <col min="2561" max="2561" width="3.25" style="3" customWidth="1"/>
    <col min="2562" max="2562" width="20.625" style="3" customWidth="1"/>
    <col min="2563" max="2563" width="4.125" style="3" customWidth="1"/>
    <col min="2564" max="2564" width="13.125" style="3" customWidth="1"/>
    <col min="2565" max="2565" width="4.625" style="3" customWidth="1"/>
    <col min="2566" max="2566" width="13.125" style="3" customWidth="1"/>
    <col min="2567" max="2567" width="4.625" style="3" customWidth="1"/>
    <col min="2568" max="2568" width="13.125" style="3" customWidth="1"/>
    <col min="2569" max="2569" width="4.625" style="3" customWidth="1"/>
    <col min="2570" max="2570" width="8.625" style="3" customWidth="1"/>
    <col min="2571" max="2571" width="1.625" style="3" customWidth="1"/>
    <col min="2572" max="2816" width="9" style="3"/>
    <col min="2817" max="2817" width="3.25" style="3" customWidth="1"/>
    <col min="2818" max="2818" width="20.625" style="3" customWidth="1"/>
    <col min="2819" max="2819" width="4.125" style="3" customWidth="1"/>
    <col min="2820" max="2820" width="13.125" style="3" customWidth="1"/>
    <col min="2821" max="2821" width="4.625" style="3" customWidth="1"/>
    <col min="2822" max="2822" width="13.125" style="3" customWidth="1"/>
    <col min="2823" max="2823" width="4.625" style="3" customWidth="1"/>
    <col min="2824" max="2824" width="13.125" style="3" customWidth="1"/>
    <col min="2825" max="2825" width="4.625" style="3" customWidth="1"/>
    <col min="2826" max="2826" width="8.625" style="3" customWidth="1"/>
    <col min="2827" max="2827" width="1.625" style="3" customWidth="1"/>
    <col min="2828" max="3072" width="9" style="3"/>
    <col min="3073" max="3073" width="3.25" style="3" customWidth="1"/>
    <col min="3074" max="3074" width="20.625" style="3" customWidth="1"/>
    <col min="3075" max="3075" width="4.125" style="3" customWidth="1"/>
    <col min="3076" max="3076" width="13.125" style="3" customWidth="1"/>
    <col min="3077" max="3077" width="4.625" style="3" customWidth="1"/>
    <col min="3078" max="3078" width="13.125" style="3" customWidth="1"/>
    <col min="3079" max="3079" width="4.625" style="3" customWidth="1"/>
    <col min="3080" max="3080" width="13.125" style="3" customWidth="1"/>
    <col min="3081" max="3081" width="4.625" style="3" customWidth="1"/>
    <col min="3082" max="3082" width="8.625" style="3" customWidth="1"/>
    <col min="3083" max="3083" width="1.625" style="3" customWidth="1"/>
    <col min="3084" max="3328" width="9" style="3"/>
    <col min="3329" max="3329" width="3.25" style="3" customWidth="1"/>
    <col min="3330" max="3330" width="20.625" style="3" customWidth="1"/>
    <col min="3331" max="3331" width="4.125" style="3" customWidth="1"/>
    <col min="3332" max="3332" width="13.125" style="3" customWidth="1"/>
    <col min="3333" max="3333" width="4.625" style="3" customWidth="1"/>
    <col min="3334" max="3334" width="13.125" style="3" customWidth="1"/>
    <col min="3335" max="3335" width="4.625" style="3" customWidth="1"/>
    <col min="3336" max="3336" width="13.125" style="3" customWidth="1"/>
    <col min="3337" max="3337" width="4.625" style="3" customWidth="1"/>
    <col min="3338" max="3338" width="8.625" style="3" customWidth="1"/>
    <col min="3339" max="3339" width="1.625" style="3" customWidth="1"/>
    <col min="3340" max="3584" width="9" style="3"/>
    <col min="3585" max="3585" width="3.25" style="3" customWidth="1"/>
    <col min="3586" max="3586" width="20.625" style="3" customWidth="1"/>
    <col min="3587" max="3587" width="4.125" style="3" customWidth="1"/>
    <col min="3588" max="3588" width="13.125" style="3" customWidth="1"/>
    <col min="3589" max="3589" width="4.625" style="3" customWidth="1"/>
    <col min="3590" max="3590" width="13.125" style="3" customWidth="1"/>
    <col min="3591" max="3591" width="4.625" style="3" customWidth="1"/>
    <col min="3592" max="3592" width="13.125" style="3" customWidth="1"/>
    <col min="3593" max="3593" width="4.625" style="3" customWidth="1"/>
    <col min="3594" max="3594" width="8.625" style="3" customWidth="1"/>
    <col min="3595" max="3595" width="1.625" style="3" customWidth="1"/>
    <col min="3596" max="3840" width="9" style="3"/>
    <col min="3841" max="3841" width="3.25" style="3" customWidth="1"/>
    <col min="3842" max="3842" width="20.625" style="3" customWidth="1"/>
    <col min="3843" max="3843" width="4.125" style="3" customWidth="1"/>
    <col min="3844" max="3844" width="13.125" style="3" customWidth="1"/>
    <col min="3845" max="3845" width="4.625" style="3" customWidth="1"/>
    <col min="3846" max="3846" width="13.125" style="3" customWidth="1"/>
    <col min="3847" max="3847" width="4.625" style="3" customWidth="1"/>
    <col min="3848" max="3848" width="13.125" style="3" customWidth="1"/>
    <col min="3849" max="3849" width="4.625" style="3" customWidth="1"/>
    <col min="3850" max="3850" width="8.625" style="3" customWidth="1"/>
    <col min="3851" max="3851" width="1.625" style="3" customWidth="1"/>
    <col min="3852" max="4096" width="9" style="3"/>
    <col min="4097" max="4097" width="3.25" style="3" customWidth="1"/>
    <col min="4098" max="4098" width="20.625" style="3" customWidth="1"/>
    <col min="4099" max="4099" width="4.125" style="3" customWidth="1"/>
    <col min="4100" max="4100" width="13.125" style="3" customWidth="1"/>
    <col min="4101" max="4101" width="4.625" style="3" customWidth="1"/>
    <col min="4102" max="4102" width="13.125" style="3" customWidth="1"/>
    <col min="4103" max="4103" width="4.625" style="3" customWidth="1"/>
    <col min="4104" max="4104" width="13.125" style="3" customWidth="1"/>
    <col min="4105" max="4105" width="4.625" style="3" customWidth="1"/>
    <col min="4106" max="4106" width="8.625" style="3" customWidth="1"/>
    <col min="4107" max="4107" width="1.625" style="3" customWidth="1"/>
    <col min="4108" max="4352" width="9" style="3"/>
    <col min="4353" max="4353" width="3.25" style="3" customWidth="1"/>
    <col min="4354" max="4354" width="20.625" style="3" customWidth="1"/>
    <col min="4355" max="4355" width="4.125" style="3" customWidth="1"/>
    <col min="4356" max="4356" width="13.125" style="3" customWidth="1"/>
    <col min="4357" max="4357" width="4.625" style="3" customWidth="1"/>
    <col min="4358" max="4358" width="13.125" style="3" customWidth="1"/>
    <col min="4359" max="4359" width="4.625" style="3" customWidth="1"/>
    <col min="4360" max="4360" width="13.125" style="3" customWidth="1"/>
    <col min="4361" max="4361" width="4.625" style="3" customWidth="1"/>
    <col min="4362" max="4362" width="8.625" style="3" customWidth="1"/>
    <col min="4363" max="4363" width="1.625" style="3" customWidth="1"/>
    <col min="4364" max="4608" width="9" style="3"/>
    <col min="4609" max="4609" width="3.25" style="3" customWidth="1"/>
    <col min="4610" max="4610" width="20.625" style="3" customWidth="1"/>
    <col min="4611" max="4611" width="4.125" style="3" customWidth="1"/>
    <col min="4612" max="4612" width="13.125" style="3" customWidth="1"/>
    <col min="4613" max="4613" width="4.625" style="3" customWidth="1"/>
    <col min="4614" max="4614" width="13.125" style="3" customWidth="1"/>
    <col min="4615" max="4615" width="4.625" style="3" customWidth="1"/>
    <col min="4616" max="4616" width="13.125" style="3" customWidth="1"/>
    <col min="4617" max="4617" width="4.625" style="3" customWidth="1"/>
    <col min="4618" max="4618" width="8.625" style="3" customWidth="1"/>
    <col min="4619" max="4619" width="1.625" style="3" customWidth="1"/>
    <col min="4620" max="4864" width="9" style="3"/>
    <col min="4865" max="4865" width="3.25" style="3" customWidth="1"/>
    <col min="4866" max="4866" width="20.625" style="3" customWidth="1"/>
    <col min="4867" max="4867" width="4.125" style="3" customWidth="1"/>
    <col min="4868" max="4868" width="13.125" style="3" customWidth="1"/>
    <col min="4869" max="4869" width="4.625" style="3" customWidth="1"/>
    <col min="4870" max="4870" width="13.125" style="3" customWidth="1"/>
    <col min="4871" max="4871" width="4.625" style="3" customWidth="1"/>
    <col min="4872" max="4872" width="13.125" style="3" customWidth="1"/>
    <col min="4873" max="4873" width="4.625" style="3" customWidth="1"/>
    <col min="4874" max="4874" width="8.625" style="3" customWidth="1"/>
    <col min="4875" max="4875" width="1.625" style="3" customWidth="1"/>
    <col min="4876" max="5120" width="9" style="3"/>
    <col min="5121" max="5121" width="3.25" style="3" customWidth="1"/>
    <col min="5122" max="5122" width="20.625" style="3" customWidth="1"/>
    <col min="5123" max="5123" width="4.125" style="3" customWidth="1"/>
    <col min="5124" max="5124" width="13.125" style="3" customWidth="1"/>
    <col min="5125" max="5125" width="4.625" style="3" customWidth="1"/>
    <col min="5126" max="5126" width="13.125" style="3" customWidth="1"/>
    <col min="5127" max="5127" width="4.625" style="3" customWidth="1"/>
    <col min="5128" max="5128" width="13.125" style="3" customWidth="1"/>
    <col min="5129" max="5129" width="4.625" style="3" customWidth="1"/>
    <col min="5130" max="5130" width="8.625" style="3" customWidth="1"/>
    <col min="5131" max="5131" width="1.625" style="3" customWidth="1"/>
    <col min="5132" max="5376" width="9" style="3"/>
    <col min="5377" max="5377" width="3.25" style="3" customWidth="1"/>
    <col min="5378" max="5378" width="20.625" style="3" customWidth="1"/>
    <col min="5379" max="5379" width="4.125" style="3" customWidth="1"/>
    <col min="5380" max="5380" width="13.125" style="3" customWidth="1"/>
    <col min="5381" max="5381" width="4.625" style="3" customWidth="1"/>
    <col min="5382" max="5382" width="13.125" style="3" customWidth="1"/>
    <col min="5383" max="5383" width="4.625" style="3" customWidth="1"/>
    <col min="5384" max="5384" width="13.125" style="3" customWidth="1"/>
    <col min="5385" max="5385" width="4.625" style="3" customWidth="1"/>
    <col min="5386" max="5386" width="8.625" style="3" customWidth="1"/>
    <col min="5387" max="5387" width="1.625" style="3" customWidth="1"/>
    <col min="5388" max="5632" width="9" style="3"/>
    <col min="5633" max="5633" width="3.25" style="3" customWidth="1"/>
    <col min="5634" max="5634" width="20.625" style="3" customWidth="1"/>
    <col min="5635" max="5635" width="4.125" style="3" customWidth="1"/>
    <col min="5636" max="5636" width="13.125" style="3" customWidth="1"/>
    <col min="5637" max="5637" width="4.625" style="3" customWidth="1"/>
    <col min="5638" max="5638" width="13.125" style="3" customWidth="1"/>
    <col min="5639" max="5639" width="4.625" style="3" customWidth="1"/>
    <col min="5640" max="5640" width="13.125" style="3" customWidth="1"/>
    <col min="5641" max="5641" width="4.625" style="3" customWidth="1"/>
    <col min="5642" max="5642" width="8.625" style="3" customWidth="1"/>
    <col min="5643" max="5643" width="1.625" style="3" customWidth="1"/>
    <col min="5644" max="5888" width="9" style="3"/>
    <col min="5889" max="5889" width="3.25" style="3" customWidth="1"/>
    <col min="5890" max="5890" width="20.625" style="3" customWidth="1"/>
    <col min="5891" max="5891" width="4.125" style="3" customWidth="1"/>
    <col min="5892" max="5892" width="13.125" style="3" customWidth="1"/>
    <col min="5893" max="5893" width="4.625" style="3" customWidth="1"/>
    <col min="5894" max="5894" width="13.125" style="3" customWidth="1"/>
    <col min="5895" max="5895" width="4.625" style="3" customWidth="1"/>
    <col min="5896" max="5896" width="13.125" style="3" customWidth="1"/>
    <col min="5897" max="5897" width="4.625" style="3" customWidth="1"/>
    <col min="5898" max="5898" width="8.625" style="3" customWidth="1"/>
    <col min="5899" max="5899" width="1.625" style="3" customWidth="1"/>
    <col min="5900" max="6144" width="9" style="3"/>
    <col min="6145" max="6145" width="3.25" style="3" customWidth="1"/>
    <col min="6146" max="6146" width="20.625" style="3" customWidth="1"/>
    <col min="6147" max="6147" width="4.125" style="3" customWidth="1"/>
    <col min="6148" max="6148" width="13.125" style="3" customWidth="1"/>
    <col min="6149" max="6149" width="4.625" style="3" customWidth="1"/>
    <col min="6150" max="6150" width="13.125" style="3" customWidth="1"/>
    <col min="6151" max="6151" width="4.625" style="3" customWidth="1"/>
    <col min="6152" max="6152" width="13.125" style="3" customWidth="1"/>
    <col min="6153" max="6153" width="4.625" style="3" customWidth="1"/>
    <col min="6154" max="6154" width="8.625" style="3" customWidth="1"/>
    <col min="6155" max="6155" width="1.625" style="3" customWidth="1"/>
    <col min="6156" max="6400" width="9" style="3"/>
    <col min="6401" max="6401" width="3.25" style="3" customWidth="1"/>
    <col min="6402" max="6402" width="20.625" style="3" customWidth="1"/>
    <col min="6403" max="6403" width="4.125" style="3" customWidth="1"/>
    <col min="6404" max="6404" width="13.125" style="3" customWidth="1"/>
    <col min="6405" max="6405" width="4.625" style="3" customWidth="1"/>
    <col min="6406" max="6406" width="13.125" style="3" customWidth="1"/>
    <col min="6407" max="6407" width="4.625" style="3" customWidth="1"/>
    <col min="6408" max="6408" width="13.125" style="3" customWidth="1"/>
    <col min="6409" max="6409" width="4.625" style="3" customWidth="1"/>
    <col min="6410" max="6410" width="8.625" style="3" customWidth="1"/>
    <col min="6411" max="6411" width="1.625" style="3" customWidth="1"/>
    <col min="6412" max="6656" width="9" style="3"/>
    <col min="6657" max="6657" width="3.25" style="3" customWidth="1"/>
    <col min="6658" max="6658" width="20.625" style="3" customWidth="1"/>
    <col min="6659" max="6659" width="4.125" style="3" customWidth="1"/>
    <col min="6660" max="6660" width="13.125" style="3" customWidth="1"/>
    <col min="6661" max="6661" width="4.625" style="3" customWidth="1"/>
    <col min="6662" max="6662" width="13.125" style="3" customWidth="1"/>
    <col min="6663" max="6663" width="4.625" style="3" customWidth="1"/>
    <col min="6664" max="6664" width="13.125" style="3" customWidth="1"/>
    <col min="6665" max="6665" width="4.625" style="3" customWidth="1"/>
    <col min="6666" max="6666" width="8.625" style="3" customWidth="1"/>
    <col min="6667" max="6667" width="1.625" style="3" customWidth="1"/>
    <col min="6668" max="6912" width="9" style="3"/>
    <col min="6913" max="6913" width="3.25" style="3" customWidth="1"/>
    <col min="6914" max="6914" width="20.625" style="3" customWidth="1"/>
    <col min="6915" max="6915" width="4.125" style="3" customWidth="1"/>
    <col min="6916" max="6916" width="13.125" style="3" customWidth="1"/>
    <col min="6917" max="6917" width="4.625" style="3" customWidth="1"/>
    <col min="6918" max="6918" width="13.125" style="3" customWidth="1"/>
    <col min="6919" max="6919" width="4.625" style="3" customWidth="1"/>
    <col min="6920" max="6920" width="13.125" style="3" customWidth="1"/>
    <col min="6921" max="6921" width="4.625" style="3" customWidth="1"/>
    <col min="6922" max="6922" width="8.625" style="3" customWidth="1"/>
    <col min="6923" max="6923" width="1.625" style="3" customWidth="1"/>
    <col min="6924" max="7168" width="9" style="3"/>
    <col min="7169" max="7169" width="3.25" style="3" customWidth="1"/>
    <col min="7170" max="7170" width="20.625" style="3" customWidth="1"/>
    <col min="7171" max="7171" width="4.125" style="3" customWidth="1"/>
    <col min="7172" max="7172" width="13.125" style="3" customWidth="1"/>
    <col min="7173" max="7173" width="4.625" style="3" customWidth="1"/>
    <col min="7174" max="7174" width="13.125" style="3" customWidth="1"/>
    <col min="7175" max="7175" width="4.625" style="3" customWidth="1"/>
    <col min="7176" max="7176" width="13.125" style="3" customWidth="1"/>
    <col min="7177" max="7177" width="4.625" style="3" customWidth="1"/>
    <col min="7178" max="7178" width="8.625" style="3" customWidth="1"/>
    <col min="7179" max="7179" width="1.625" style="3" customWidth="1"/>
    <col min="7180" max="7424" width="9" style="3"/>
    <col min="7425" max="7425" width="3.25" style="3" customWidth="1"/>
    <col min="7426" max="7426" width="20.625" style="3" customWidth="1"/>
    <col min="7427" max="7427" width="4.125" style="3" customWidth="1"/>
    <col min="7428" max="7428" width="13.125" style="3" customWidth="1"/>
    <col min="7429" max="7429" width="4.625" style="3" customWidth="1"/>
    <col min="7430" max="7430" width="13.125" style="3" customWidth="1"/>
    <col min="7431" max="7431" width="4.625" style="3" customWidth="1"/>
    <col min="7432" max="7432" width="13.125" style="3" customWidth="1"/>
    <col min="7433" max="7433" width="4.625" style="3" customWidth="1"/>
    <col min="7434" max="7434" width="8.625" style="3" customWidth="1"/>
    <col min="7435" max="7435" width="1.625" style="3" customWidth="1"/>
    <col min="7436" max="7680" width="9" style="3"/>
    <col min="7681" max="7681" width="3.25" style="3" customWidth="1"/>
    <col min="7682" max="7682" width="20.625" style="3" customWidth="1"/>
    <col min="7683" max="7683" width="4.125" style="3" customWidth="1"/>
    <col min="7684" max="7684" width="13.125" style="3" customWidth="1"/>
    <col min="7685" max="7685" width="4.625" style="3" customWidth="1"/>
    <col min="7686" max="7686" width="13.125" style="3" customWidth="1"/>
    <col min="7687" max="7687" width="4.625" style="3" customWidth="1"/>
    <col min="7688" max="7688" width="13.125" style="3" customWidth="1"/>
    <col min="7689" max="7689" width="4.625" style="3" customWidth="1"/>
    <col min="7690" max="7690" width="8.625" style="3" customWidth="1"/>
    <col min="7691" max="7691" width="1.625" style="3" customWidth="1"/>
    <col min="7692" max="7936" width="9" style="3"/>
    <col min="7937" max="7937" width="3.25" style="3" customWidth="1"/>
    <col min="7938" max="7938" width="20.625" style="3" customWidth="1"/>
    <col min="7939" max="7939" width="4.125" style="3" customWidth="1"/>
    <col min="7940" max="7940" width="13.125" style="3" customWidth="1"/>
    <col min="7941" max="7941" width="4.625" style="3" customWidth="1"/>
    <col min="7942" max="7942" width="13.125" style="3" customWidth="1"/>
    <col min="7943" max="7943" width="4.625" style="3" customWidth="1"/>
    <col min="7944" max="7944" width="13.125" style="3" customWidth="1"/>
    <col min="7945" max="7945" width="4.625" style="3" customWidth="1"/>
    <col min="7946" max="7946" width="8.625" style="3" customWidth="1"/>
    <col min="7947" max="7947" width="1.625" style="3" customWidth="1"/>
    <col min="7948" max="8192" width="9" style="3"/>
    <col min="8193" max="8193" width="3.25" style="3" customWidth="1"/>
    <col min="8194" max="8194" width="20.625" style="3" customWidth="1"/>
    <col min="8195" max="8195" width="4.125" style="3" customWidth="1"/>
    <col min="8196" max="8196" width="13.125" style="3" customWidth="1"/>
    <col min="8197" max="8197" width="4.625" style="3" customWidth="1"/>
    <col min="8198" max="8198" width="13.125" style="3" customWidth="1"/>
    <col min="8199" max="8199" width="4.625" style="3" customWidth="1"/>
    <col min="8200" max="8200" width="13.125" style="3" customWidth="1"/>
    <col min="8201" max="8201" width="4.625" style="3" customWidth="1"/>
    <col min="8202" max="8202" width="8.625" style="3" customWidth="1"/>
    <col min="8203" max="8203" width="1.625" style="3" customWidth="1"/>
    <col min="8204" max="8448" width="9" style="3"/>
    <col min="8449" max="8449" width="3.25" style="3" customWidth="1"/>
    <col min="8450" max="8450" width="20.625" style="3" customWidth="1"/>
    <col min="8451" max="8451" width="4.125" style="3" customWidth="1"/>
    <col min="8452" max="8452" width="13.125" style="3" customWidth="1"/>
    <col min="8453" max="8453" width="4.625" style="3" customWidth="1"/>
    <col min="8454" max="8454" width="13.125" style="3" customWidth="1"/>
    <col min="8455" max="8455" width="4.625" style="3" customWidth="1"/>
    <col min="8456" max="8456" width="13.125" style="3" customWidth="1"/>
    <col min="8457" max="8457" width="4.625" style="3" customWidth="1"/>
    <col min="8458" max="8458" width="8.625" style="3" customWidth="1"/>
    <col min="8459" max="8459" width="1.625" style="3" customWidth="1"/>
    <col min="8460" max="8704" width="9" style="3"/>
    <col min="8705" max="8705" width="3.25" style="3" customWidth="1"/>
    <col min="8706" max="8706" width="20.625" style="3" customWidth="1"/>
    <col min="8707" max="8707" width="4.125" style="3" customWidth="1"/>
    <col min="8708" max="8708" width="13.125" style="3" customWidth="1"/>
    <col min="8709" max="8709" width="4.625" style="3" customWidth="1"/>
    <col min="8710" max="8710" width="13.125" style="3" customWidth="1"/>
    <col min="8711" max="8711" width="4.625" style="3" customWidth="1"/>
    <col min="8712" max="8712" width="13.125" style="3" customWidth="1"/>
    <col min="8713" max="8713" width="4.625" style="3" customWidth="1"/>
    <col min="8714" max="8714" width="8.625" style="3" customWidth="1"/>
    <col min="8715" max="8715" width="1.625" style="3" customWidth="1"/>
    <col min="8716" max="8960" width="9" style="3"/>
    <col min="8961" max="8961" width="3.25" style="3" customWidth="1"/>
    <col min="8962" max="8962" width="20.625" style="3" customWidth="1"/>
    <col min="8963" max="8963" width="4.125" style="3" customWidth="1"/>
    <col min="8964" max="8964" width="13.125" style="3" customWidth="1"/>
    <col min="8965" max="8965" width="4.625" style="3" customWidth="1"/>
    <col min="8966" max="8966" width="13.125" style="3" customWidth="1"/>
    <col min="8967" max="8967" width="4.625" style="3" customWidth="1"/>
    <col min="8968" max="8968" width="13.125" style="3" customWidth="1"/>
    <col min="8969" max="8969" width="4.625" style="3" customWidth="1"/>
    <col min="8970" max="8970" width="8.625" style="3" customWidth="1"/>
    <col min="8971" max="8971" width="1.625" style="3" customWidth="1"/>
    <col min="8972" max="9216" width="9" style="3"/>
    <col min="9217" max="9217" width="3.25" style="3" customWidth="1"/>
    <col min="9218" max="9218" width="20.625" style="3" customWidth="1"/>
    <col min="9219" max="9219" width="4.125" style="3" customWidth="1"/>
    <col min="9220" max="9220" width="13.125" style="3" customWidth="1"/>
    <col min="9221" max="9221" width="4.625" style="3" customWidth="1"/>
    <col min="9222" max="9222" width="13.125" style="3" customWidth="1"/>
    <col min="9223" max="9223" width="4.625" style="3" customWidth="1"/>
    <col min="9224" max="9224" width="13.125" style="3" customWidth="1"/>
    <col min="9225" max="9225" width="4.625" style="3" customWidth="1"/>
    <col min="9226" max="9226" width="8.625" style="3" customWidth="1"/>
    <col min="9227" max="9227" width="1.625" style="3" customWidth="1"/>
    <col min="9228" max="9472" width="9" style="3"/>
    <col min="9473" max="9473" width="3.25" style="3" customWidth="1"/>
    <col min="9474" max="9474" width="20.625" style="3" customWidth="1"/>
    <col min="9475" max="9475" width="4.125" style="3" customWidth="1"/>
    <col min="9476" max="9476" width="13.125" style="3" customWidth="1"/>
    <col min="9477" max="9477" width="4.625" style="3" customWidth="1"/>
    <col min="9478" max="9478" width="13.125" style="3" customWidth="1"/>
    <col min="9479" max="9479" width="4.625" style="3" customWidth="1"/>
    <col min="9480" max="9480" width="13.125" style="3" customWidth="1"/>
    <col min="9481" max="9481" width="4.625" style="3" customWidth="1"/>
    <col min="9482" max="9482" width="8.625" style="3" customWidth="1"/>
    <col min="9483" max="9483" width="1.625" style="3" customWidth="1"/>
    <col min="9484" max="9728" width="9" style="3"/>
    <col min="9729" max="9729" width="3.25" style="3" customWidth="1"/>
    <col min="9730" max="9730" width="20.625" style="3" customWidth="1"/>
    <col min="9731" max="9731" width="4.125" style="3" customWidth="1"/>
    <col min="9732" max="9732" width="13.125" style="3" customWidth="1"/>
    <col min="9733" max="9733" width="4.625" style="3" customWidth="1"/>
    <col min="9734" max="9734" width="13.125" style="3" customWidth="1"/>
    <col min="9735" max="9735" width="4.625" style="3" customWidth="1"/>
    <col min="9736" max="9736" width="13.125" style="3" customWidth="1"/>
    <col min="9737" max="9737" width="4.625" style="3" customWidth="1"/>
    <col min="9738" max="9738" width="8.625" style="3" customWidth="1"/>
    <col min="9739" max="9739" width="1.625" style="3" customWidth="1"/>
    <col min="9740" max="9984" width="9" style="3"/>
    <col min="9985" max="9985" width="3.25" style="3" customWidth="1"/>
    <col min="9986" max="9986" width="20.625" style="3" customWidth="1"/>
    <col min="9987" max="9987" width="4.125" style="3" customWidth="1"/>
    <col min="9988" max="9988" width="13.125" style="3" customWidth="1"/>
    <col min="9989" max="9989" width="4.625" style="3" customWidth="1"/>
    <col min="9990" max="9990" width="13.125" style="3" customWidth="1"/>
    <col min="9991" max="9991" width="4.625" style="3" customWidth="1"/>
    <col min="9992" max="9992" width="13.125" style="3" customWidth="1"/>
    <col min="9993" max="9993" width="4.625" style="3" customWidth="1"/>
    <col min="9994" max="9994" width="8.625" style="3" customWidth="1"/>
    <col min="9995" max="9995" width="1.625" style="3" customWidth="1"/>
    <col min="9996" max="10240" width="9" style="3"/>
    <col min="10241" max="10241" width="3.25" style="3" customWidth="1"/>
    <col min="10242" max="10242" width="20.625" style="3" customWidth="1"/>
    <col min="10243" max="10243" width="4.125" style="3" customWidth="1"/>
    <col min="10244" max="10244" width="13.125" style="3" customWidth="1"/>
    <col min="10245" max="10245" width="4.625" style="3" customWidth="1"/>
    <col min="10246" max="10246" width="13.125" style="3" customWidth="1"/>
    <col min="10247" max="10247" width="4.625" style="3" customWidth="1"/>
    <col min="10248" max="10248" width="13.125" style="3" customWidth="1"/>
    <col min="10249" max="10249" width="4.625" style="3" customWidth="1"/>
    <col min="10250" max="10250" width="8.625" style="3" customWidth="1"/>
    <col min="10251" max="10251" width="1.625" style="3" customWidth="1"/>
    <col min="10252" max="10496" width="9" style="3"/>
    <col min="10497" max="10497" width="3.25" style="3" customWidth="1"/>
    <col min="10498" max="10498" width="20.625" style="3" customWidth="1"/>
    <col min="10499" max="10499" width="4.125" style="3" customWidth="1"/>
    <col min="10500" max="10500" width="13.125" style="3" customWidth="1"/>
    <col min="10501" max="10501" width="4.625" style="3" customWidth="1"/>
    <col min="10502" max="10502" width="13.125" style="3" customWidth="1"/>
    <col min="10503" max="10503" width="4.625" style="3" customWidth="1"/>
    <col min="10504" max="10504" width="13.125" style="3" customWidth="1"/>
    <col min="10505" max="10505" width="4.625" style="3" customWidth="1"/>
    <col min="10506" max="10506" width="8.625" style="3" customWidth="1"/>
    <col min="10507" max="10507" width="1.625" style="3" customWidth="1"/>
    <col min="10508" max="10752" width="9" style="3"/>
    <col min="10753" max="10753" width="3.25" style="3" customWidth="1"/>
    <col min="10754" max="10754" width="20.625" style="3" customWidth="1"/>
    <col min="10755" max="10755" width="4.125" style="3" customWidth="1"/>
    <col min="10756" max="10756" width="13.125" style="3" customWidth="1"/>
    <col min="10757" max="10757" width="4.625" style="3" customWidth="1"/>
    <col min="10758" max="10758" width="13.125" style="3" customWidth="1"/>
    <col min="10759" max="10759" width="4.625" style="3" customWidth="1"/>
    <col min="10760" max="10760" width="13.125" style="3" customWidth="1"/>
    <col min="10761" max="10761" width="4.625" style="3" customWidth="1"/>
    <col min="10762" max="10762" width="8.625" style="3" customWidth="1"/>
    <col min="10763" max="10763" width="1.625" style="3" customWidth="1"/>
    <col min="10764" max="11008" width="9" style="3"/>
    <col min="11009" max="11009" width="3.25" style="3" customWidth="1"/>
    <col min="11010" max="11010" width="20.625" style="3" customWidth="1"/>
    <col min="11011" max="11011" width="4.125" style="3" customWidth="1"/>
    <col min="11012" max="11012" width="13.125" style="3" customWidth="1"/>
    <col min="11013" max="11013" width="4.625" style="3" customWidth="1"/>
    <col min="11014" max="11014" width="13.125" style="3" customWidth="1"/>
    <col min="11015" max="11015" width="4.625" style="3" customWidth="1"/>
    <col min="11016" max="11016" width="13.125" style="3" customWidth="1"/>
    <col min="11017" max="11017" width="4.625" style="3" customWidth="1"/>
    <col min="11018" max="11018" width="8.625" style="3" customWidth="1"/>
    <col min="11019" max="11019" width="1.625" style="3" customWidth="1"/>
    <col min="11020" max="11264" width="9" style="3"/>
    <col min="11265" max="11265" width="3.25" style="3" customWidth="1"/>
    <col min="11266" max="11266" width="20.625" style="3" customWidth="1"/>
    <col min="11267" max="11267" width="4.125" style="3" customWidth="1"/>
    <col min="11268" max="11268" width="13.125" style="3" customWidth="1"/>
    <col min="11269" max="11269" width="4.625" style="3" customWidth="1"/>
    <col min="11270" max="11270" width="13.125" style="3" customWidth="1"/>
    <col min="11271" max="11271" width="4.625" style="3" customWidth="1"/>
    <col min="11272" max="11272" width="13.125" style="3" customWidth="1"/>
    <col min="11273" max="11273" width="4.625" style="3" customWidth="1"/>
    <col min="11274" max="11274" width="8.625" style="3" customWidth="1"/>
    <col min="11275" max="11275" width="1.625" style="3" customWidth="1"/>
    <col min="11276" max="11520" width="9" style="3"/>
    <col min="11521" max="11521" width="3.25" style="3" customWidth="1"/>
    <col min="11522" max="11522" width="20.625" style="3" customWidth="1"/>
    <col min="11523" max="11523" width="4.125" style="3" customWidth="1"/>
    <col min="11524" max="11524" width="13.125" style="3" customWidth="1"/>
    <col min="11525" max="11525" width="4.625" style="3" customWidth="1"/>
    <col min="11526" max="11526" width="13.125" style="3" customWidth="1"/>
    <col min="11527" max="11527" width="4.625" style="3" customWidth="1"/>
    <col min="11528" max="11528" width="13.125" style="3" customWidth="1"/>
    <col min="11529" max="11529" width="4.625" style="3" customWidth="1"/>
    <col min="11530" max="11530" width="8.625" style="3" customWidth="1"/>
    <col min="11531" max="11531" width="1.625" style="3" customWidth="1"/>
    <col min="11532" max="11776" width="9" style="3"/>
    <col min="11777" max="11777" width="3.25" style="3" customWidth="1"/>
    <col min="11778" max="11778" width="20.625" style="3" customWidth="1"/>
    <col min="11779" max="11779" width="4.125" style="3" customWidth="1"/>
    <col min="11780" max="11780" width="13.125" style="3" customWidth="1"/>
    <col min="11781" max="11781" width="4.625" style="3" customWidth="1"/>
    <col min="11782" max="11782" width="13.125" style="3" customWidth="1"/>
    <col min="11783" max="11783" width="4.625" style="3" customWidth="1"/>
    <col min="11784" max="11784" width="13.125" style="3" customWidth="1"/>
    <col min="11785" max="11785" width="4.625" style="3" customWidth="1"/>
    <col min="11786" max="11786" width="8.625" style="3" customWidth="1"/>
    <col min="11787" max="11787" width="1.625" style="3" customWidth="1"/>
    <col min="11788" max="12032" width="9" style="3"/>
    <col min="12033" max="12033" width="3.25" style="3" customWidth="1"/>
    <col min="12034" max="12034" width="20.625" style="3" customWidth="1"/>
    <col min="12035" max="12035" width="4.125" style="3" customWidth="1"/>
    <col min="12036" max="12036" width="13.125" style="3" customWidth="1"/>
    <col min="12037" max="12037" width="4.625" style="3" customWidth="1"/>
    <col min="12038" max="12038" width="13.125" style="3" customWidth="1"/>
    <col min="12039" max="12039" width="4.625" style="3" customWidth="1"/>
    <col min="12040" max="12040" width="13.125" style="3" customWidth="1"/>
    <col min="12041" max="12041" width="4.625" style="3" customWidth="1"/>
    <col min="12042" max="12042" width="8.625" style="3" customWidth="1"/>
    <col min="12043" max="12043" width="1.625" style="3" customWidth="1"/>
    <col min="12044" max="12288" width="9" style="3"/>
    <col min="12289" max="12289" width="3.25" style="3" customWidth="1"/>
    <col min="12290" max="12290" width="20.625" style="3" customWidth="1"/>
    <col min="12291" max="12291" width="4.125" style="3" customWidth="1"/>
    <col min="12292" max="12292" width="13.125" style="3" customWidth="1"/>
    <col min="12293" max="12293" width="4.625" style="3" customWidth="1"/>
    <col min="12294" max="12294" width="13.125" style="3" customWidth="1"/>
    <col min="12295" max="12295" width="4.625" style="3" customWidth="1"/>
    <col min="12296" max="12296" width="13.125" style="3" customWidth="1"/>
    <col min="12297" max="12297" width="4.625" style="3" customWidth="1"/>
    <col min="12298" max="12298" width="8.625" style="3" customWidth="1"/>
    <col min="12299" max="12299" width="1.625" style="3" customWidth="1"/>
    <col min="12300" max="12544" width="9" style="3"/>
    <col min="12545" max="12545" width="3.25" style="3" customWidth="1"/>
    <col min="12546" max="12546" width="20.625" style="3" customWidth="1"/>
    <col min="12547" max="12547" width="4.125" style="3" customWidth="1"/>
    <col min="12548" max="12548" width="13.125" style="3" customWidth="1"/>
    <col min="12549" max="12549" width="4.625" style="3" customWidth="1"/>
    <col min="12550" max="12550" width="13.125" style="3" customWidth="1"/>
    <col min="12551" max="12551" width="4.625" style="3" customWidth="1"/>
    <col min="12552" max="12552" width="13.125" style="3" customWidth="1"/>
    <col min="12553" max="12553" width="4.625" style="3" customWidth="1"/>
    <col min="12554" max="12554" width="8.625" style="3" customWidth="1"/>
    <col min="12555" max="12555" width="1.625" style="3" customWidth="1"/>
    <col min="12556" max="12800" width="9" style="3"/>
    <col min="12801" max="12801" width="3.25" style="3" customWidth="1"/>
    <col min="12802" max="12802" width="20.625" style="3" customWidth="1"/>
    <col min="12803" max="12803" width="4.125" style="3" customWidth="1"/>
    <col min="12804" max="12804" width="13.125" style="3" customWidth="1"/>
    <col min="12805" max="12805" width="4.625" style="3" customWidth="1"/>
    <col min="12806" max="12806" width="13.125" style="3" customWidth="1"/>
    <col min="12807" max="12807" width="4.625" style="3" customWidth="1"/>
    <col min="12808" max="12808" width="13.125" style="3" customWidth="1"/>
    <col min="12809" max="12809" width="4.625" style="3" customWidth="1"/>
    <col min="12810" max="12810" width="8.625" style="3" customWidth="1"/>
    <col min="12811" max="12811" width="1.625" style="3" customWidth="1"/>
    <col min="12812" max="13056" width="9" style="3"/>
    <col min="13057" max="13057" width="3.25" style="3" customWidth="1"/>
    <col min="13058" max="13058" width="20.625" style="3" customWidth="1"/>
    <col min="13059" max="13059" width="4.125" style="3" customWidth="1"/>
    <col min="13060" max="13060" width="13.125" style="3" customWidth="1"/>
    <col min="13061" max="13061" width="4.625" style="3" customWidth="1"/>
    <col min="13062" max="13062" width="13.125" style="3" customWidth="1"/>
    <col min="13063" max="13063" width="4.625" style="3" customWidth="1"/>
    <col min="13064" max="13064" width="13.125" style="3" customWidth="1"/>
    <col min="13065" max="13065" width="4.625" style="3" customWidth="1"/>
    <col min="13066" max="13066" width="8.625" style="3" customWidth="1"/>
    <col min="13067" max="13067" width="1.625" style="3" customWidth="1"/>
    <col min="13068" max="13312" width="9" style="3"/>
    <col min="13313" max="13313" width="3.25" style="3" customWidth="1"/>
    <col min="13314" max="13314" width="20.625" style="3" customWidth="1"/>
    <col min="13315" max="13315" width="4.125" style="3" customWidth="1"/>
    <col min="13316" max="13316" width="13.125" style="3" customWidth="1"/>
    <col min="13317" max="13317" width="4.625" style="3" customWidth="1"/>
    <col min="13318" max="13318" width="13.125" style="3" customWidth="1"/>
    <col min="13319" max="13319" width="4.625" style="3" customWidth="1"/>
    <col min="13320" max="13320" width="13.125" style="3" customWidth="1"/>
    <col min="13321" max="13321" width="4.625" style="3" customWidth="1"/>
    <col min="13322" max="13322" width="8.625" style="3" customWidth="1"/>
    <col min="13323" max="13323" width="1.625" style="3" customWidth="1"/>
    <col min="13324" max="13568" width="9" style="3"/>
    <col min="13569" max="13569" width="3.25" style="3" customWidth="1"/>
    <col min="13570" max="13570" width="20.625" style="3" customWidth="1"/>
    <col min="13571" max="13571" width="4.125" style="3" customWidth="1"/>
    <col min="13572" max="13572" width="13.125" style="3" customWidth="1"/>
    <col min="13573" max="13573" width="4.625" style="3" customWidth="1"/>
    <col min="13574" max="13574" width="13.125" style="3" customWidth="1"/>
    <col min="13575" max="13575" width="4.625" style="3" customWidth="1"/>
    <col min="13576" max="13576" width="13.125" style="3" customWidth="1"/>
    <col min="13577" max="13577" width="4.625" style="3" customWidth="1"/>
    <col min="13578" max="13578" width="8.625" style="3" customWidth="1"/>
    <col min="13579" max="13579" width="1.625" style="3" customWidth="1"/>
    <col min="13580" max="13824" width="9" style="3"/>
    <col min="13825" max="13825" width="3.25" style="3" customWidth="1"/>
    <col min="13826" max="13826" width="20.625" style="3" customWidth="1"/>
    <col min="13827" max="13827" width="4.125" style="3" customWidth="1"/>
    <col min="13828" max="13828" width="13.125" style="3" customWidth="1"/>
    <col min="13829" max="13829" width="4.625" style="3" customWidth="1"/>
    <col min="13830" max="13830" width="13.125" style="3" customWidth="1"/>
    <col min="13831" max="13831" width="4.625" style="3" customWidth="1"/>
    <col min="13832" max="13832" width="13.125" style="3" customWidth="1"/>
    <col min="13833" max="13833" width="4.625" style="3" customWidth="1"/>
    <col min="13834" max="13834" width="8.625" style="3" customWidth="1"/>
    <col min="13835" max="13835" width="1.625" style="3" customWidth="1"/>
    <col min="13836" max="14080" width="9" style="3"/>
    <col min="14081" max="14081" width="3.25" style="3" customWidth="1"/>
    <col min="14082" max="14082" width="20.625" style="3" customWidth="1"/>
    <col min="14083" max="14083" width="4.125" style="3" customWidth="1"/>
    <col min="14084" max="14084" width="13.125" style="3" customWidth="1"/>
    <col min="14085" max="14085" width="4.625" style="3" customWidth="1"/>
    <col min="14086" max="14086" width="13.125" style="3" customWidth="1"/>
    <col min="14087" max="14087" width="4.625" style="3" customWidth="1"/>
    <col min="14088" max="14088" width="13.125" style="3" customWidth="1"/>
    <col min="14089" max="14089" width="4.625" style="3" customWidth="1"/>
    <col min="14090" max="14090" width="8.625" style="3" customWidth="1"/>
    <col min="14091" max="14091" width="1.625" style="3" customWidth="1"/>
    <col min="14092" max="14336" width="9" style="3"/>
    <col min="14337" max="14337" width="3.25" style="3" customWidth="1"/>
    <col min="14338" max="14338" width="20.625" style="3" customWidth="1"/>
    <col min="14339" max="14339" width="4.125" style="3" customWidth="1"/>
    <col min="14340" max="14340" width="13.125" style="3" customWidth="1"/>
    <col min="14341" max="14341" width="4.625" style="3" customWidth="1"/>
    <col min="14342" max="14342" width="13.125" style="3" customWidth="1"/>
    <col min="14343" max="14343" width="4.625" style="3" customWidth="1"/>
    <col min="14344" max="14344" width="13.125" style="3" customWidth="1"/>
    <col min="14345" max="14345" width="4.625" style="3" customWidth="1"/>
    <col min="14346" max="14346" width="8.625" style="3" customWidth="1"/>
    <col min="14347" max="14347" width="1.625" style="3" customWidth="1"/>
    <col min="14348" max="14592" width="9" style="3"/>
    <col min="14593" max="14593" width="3.25" style="3" customWidth="1"/>
    <col min="14594" max="14594" width="20.625" style="3" customWidth="1"/>
    <col min="14595" max="14595" width="4.125" style="3" customWidth="1"/>
    <col min="14596" max="14596" width="13.125" style="3" customWidth="1"/>
    <col min="14597" max="14597" width="4.625" style="3" customWidth="1"/>
    <col min="14598" max="14598" width="13.125" style="3" customWidth="1"/>
    <col min="14599" max="14599" width="4.625" style="3" customWidth="1"/>
    <col min="14600" max="14600" width="13.125" style="3" customWidth="1"/>
    <col min="14601" max="14601" width="4.625" style="3" customWidth="1"/>
    <col min="14602" max="14602" width="8.625" style="3" customWidth="1"/>
    <col min="14603" max="14603" width="1.625" style="3" customWidth="1"/>
    <col min="14604" max="14848" width="9" style="3"/>
    <col min="14849" max="14849" width="3.25" style="3" customWidth="1"/>
    <col min="14850" max="14850" width="20.625" style="3" customWidth="1"/>
    <col min="14851" max="14851" width="4.125" style="3" customWidth="1"/>
    <col min="14852" max="14852" width="13.125" style="3" customWidth="1"/>
    <col min="14853" max="14853" width="4.625" style="3" customWidth="1"/>
    <col min="14854" max="14854" width="13.125" style="3" customWidth="1"/>
    <col min="14855" max="14855" width="4.625" style="3" customWidth="1"/>
    <col min="14856" max="14856" width="13.125" style="3" customWidth="1"/>
    <col min="14857" max="14857" width="4.625" style="3" customWidth="1"/>
    <col min="14858" max="14858" width="8.625" style="3" customWidth="1"/>
    <col min="14859" max="14859" width="1.625" style="3" customWidth="1"/>
    <col min="14860" max="15104" width="9" style="3"/>
    <col min="15105" max="15105" width="3.25" style="3" customWidth="1"/>
    <col min="15106" max="15106" width="20.625" style="3" customWidth="1"/>
    <col min="15107" max="15107" width="4.125" style="3" customWidth="1"/>
    <col min="15108" max="15108" width="13.125" style="3" customWidth="1"/>
    <col min="15109" max="15109" width="4.625" style="3" customWidth="1"/>
    <col min="15110" max="15110" width="13.125" style="3" customWidth="1"/>
    <col min="15111" max="15111" width="4.625" style="3" customWidth="1"/>
    <col min="15112" max="15112" width="13.125" style="3" customWidth="1"/>
    <col min="15113" max="15113" width="4.625" style="3" customWidth="1"/>
    <col min="15114" max="15114" width="8.625" style="3" customWidth="1"/>
    <col min="15115" max="15115" width="1.625" style="3" customWidth="1"/>
    <col min="15116" max="15360" width="9" style="3"/>
    <col min="15361" max="15361" width="3.25" style="3" customWidth="1"/>
    <col min="15362" max="15362" width="20.625" style="3" customWidth="1"/>
    <col min="15363" max="15363" width="4.125" style="3" customWidth="1"/>
    <col min="15364" max="15364" width="13.125" style="3" customWidth="1"/>
    <col min="15365" max="15365" width="4.625" style="3" customWidth="1"/>
    <col min="15366" max="15366" width="13.125" style="3" customWidth="1"/>
    <col min="15367" max="15367" width="4.625" style="3" customWidth="1"/>
    <col min="15368" max="15368" width="13.125" style="3" customWidth="1"/>
    <col min="15369" max="15369" width="4.625" style="3" customWidth="1"/>
    <col min="15370" max="15370" width="8.625" style="3" customWidth="1"/>
    <col min="15371" max="15371" width="1.625" style="3" customWidth="1"/>
    <col min="15372" max="15616" width="9" style="3"/>
    <col min="15617" max="15617" width="3.25" style="3" customWidth="1"/>
    <col min="15618" max="15618" width="20.625" style="3" customWidth="1"/>
    <col min="15619" max="15619" width="4.125" style="3" customWidth="1"/>
    <col min="15620" max="15620" width="13.125" style="3" customWidth="1"/>
    <col min="15621" max="15621" width="4.625" style="3" customWidth="1"/>
    <col min="15622" max="15622" width="13.125" style="3" customWidth="1"/>
    <col min="15623" max="15623" width="4.625" style="3" customWidth="1"/>
    <col min="15624" max="15624" width="13.125" style="3" customWidth="1"/>
    <col min="15625" max="15625" width="4.625" style="3" customWidth="1"/>
    <col min="15626" max="15626" width="8.625" style="3" customWidth="1"/>
    <col min="15627" max="15627" width="1.625" style="3" customWidth="1"/>
    <col min="15628" max="15872" width="9" style="3"/>
    <col min="15873" max="15873" width="3.25" style="3" customWidth="1"/>
    <col min="15874" max="15874" width="20.625" style="3" customWidth="1"/>
    <col min="15875" max="15875" width="4.125" style="3" customWidth="1"/>
    <col min="15876" max="15876" width="13.125" style="3" customWidth="1"/>
    <col min="15877" max="15877" width="4.625" style="3" customWidth="1"/>
    <col min="15878" max="15878" width="13.125" style="3" customWidth="1"/>
    <col min="15879" max="15879" width="4.625" style="3" customWidth="1"/>
    <col min="15880" max="15880" width="13.125" style="3" customWidth="1"/>
    <col min="15881" max="15881" width="4.625" style="3" customWidth="1"/>
    <col min="15882" max="15882" width="8.625" style="3" customWidth="1"/>
    <col min="15883" max="15883" width="1.625" style="3" customWidth="1"/>
    <col min="15884" max="16128" width="9" style="3"/>
    <col min="16129" max="16129" width="3.25" style="3" customWidth="1"/>
    <col min="16130" max="16130" width="20.625" style="3" customWidth="1"/>
    <col min="16131" max="16131" width="4.125" style="3" customWidth="1"/>
    <col min="16132" max="16132" width="13.125" style="3" customWidth="1"/>
    <col min="16133" max="16133" width="4.625" style="3" customWidth="1"/>
    <col min="16134" max="16134" width="13.125" style="3" customWidth="1"/>
    <col min="16135" max="16135" width="4.625" style="3" customWidth="1"/>
    <col min="16136" max="16136" width="13.125" style="3" customWidth="1"/>
    <col min="16137" max="16137" width="4.625" style="3" customWidth="1"/>
    <col min="16138" max="16138" width="8.625" style="3" customWidth="1"/>
    <col min="16139" max="16139" width="1.625" style="3" customWidth="1"/>
    <col min="16140" max="16384" width="9" style="3"/>
  </cols>
  <sheetData>
    <row r="1" spans="1:15" ht="14.1" customHeight="1">
      <c r="A1" s="65" t="s">
        <v>163</v>
      </c>
    </row>
    <row r="2" spans="1:15" s="6" customFormat="1" ht="20.100000000000001" customHeight="1">
      <c r="A2" s="109" t="s">
        <v>114</v>
      </c>
      <c r="B2" s="109"/>
      <c r="C2" s="109"/>
      <c r="D2" s="109"/>
      <c r="E2" s="109"/>
      <c r="F2" s="109"/>
      <c r="G2" s="109"/>
      <c r="H2" s="109"/>
      <c r="I2" s="109"/>
      <c r="J2" s="109"/>
      <c r="K2" s="5"/>
    </row>
    <row r="3" spans="1:15" ht="14.1" customHeight="1"/>
    <row r="4" spans="1:15" ht="29.25" customHeight="1">
      <c r="A4" s="83" t="s">
        <v>115</v>
      </c>
      <c r="B4" s="83"/>
      <c r="C4" s="83"/>
      <c r="D4" s="83"/>
      <c r="E4" s="83"/>
      <c r="F4" s="83"/>
      <c r="G4" s="83"/>
      <c r="H4" s="83"/>
      <c r="I4" s="83"/>
      <c r="J4" s="83"/>
    </row>
    <row r="5" spans="1:15" ht="20.25" customHeight="1">
      <c r="A5" s="84" t="s">
        <v>11</v>
      </c>
      <c r="B5" s="85"/>
      <c r="C5" s="86"/>
      <c r="D5" s="87"/>
      <c r="E5" s="87"/>
      <c r="F5" s="87"/>
      <c r="G5" s="87"/>
      <c r="H5" s="87"/>
      <c r="I5" s="87"/>
      <c r="J5" s="88"/>
    </row>
    <row r="6" spans="1:15" ht="20.25" customHeight="1">
      <c r="A6" s="84" t="s">
        <v>12</v>
      </c>
      <c r="B6" s="85"/>
      <c r="C6" s="86"/>
      <c r="D6" s="87"/>
      <c r="E6" s="87"/>
      <c r="F6" s="87"/>
      <c r="G6" s="87"/>
      <c r="H6" s="87"/>
      <c r="I6" s="87"/>
      <c r="J6" s="88"/>
    </row>
    <row r="7" spans="1:15" s="2" customFormat="1" ht="18" customHeight="1">
      <c r="A7" s="89" t="s">
        <v>13</v>
      </c>
      <c r="B7" s="89"/>
      <c r="C7" s="91" t="s">
        <v>116</v>
      </c>
      <c r="D7" s="90" t="s">
        <v>117</v>
      </c>
      <c r="E7" s="90"/>
      <c r="F7" s="90"/>
      <c r="G7" s="90"/>
      <c r="H7" s="90"/>
      <c r="I7" s="90"/>
      <c r="J7" s="90"/>
    </row>
    <row r="8" spans="1:15" s="2" customFormat="1" ht="18" customHeight="1">
      <c r="A8" s="90"/>
      <c r="B8" s="90"/>
      <c r="C8" s="92"/>
      <c r="D8" s="93" t="s">
        <v>118</v>
      </c>
      <c r="E8" s="93"/>
      <c r="F8" s="95" t="s">
        <v>119</v>
      </c>
      <c r="G8" s="96"/>
      <c r="H8" s="93" t="s">
        <v>120</v>
      </c>
      <c r="I8" s="93"/>
      <c r="J8" s="99" t="s">
        <v>0</v>
      </c>
    </row>
    <row r="9" spans="1:15" s="2" customFormat="1" ht="18" customHeight="1">
      <c r="A9" s="90"/>
      <c r="B9" s="90"/>
      <c r="C9" s="92"/>
      <c r="D9" s="94"/>
      <c r="E9" s="94"/>
      <c r="F9" s="97"/>
      <c r="G9" s="98"/>
      <c r="H9" s="94"/>
      <c r="I9" s="94"/>
      <c r="J9" s="100"/>
    </row>
    <row r="10" spans="1:15" s="2" customFormat="1" ht="18" customHeight="1">
      <c r="A10" s="7" t="s">
        <v>121</v>
      </c>
      <c r="B10" s="8" t="s">
        <v>20</v>
      </c>
      <c r="C10" s="9">
        <v>2</v>
      </c>
      <c r="D10" s="10" t="s">
        <v>21</v>
      </c>
      <c r="E10" s="12"/>
      <c r="F10" s="11" t="s">
        <v>22</v>
      </c>
      <c r="G10" s="12"/>
      <c r="H10" s="10" t="s">
        <v>23</v>
      </c>
      <c r="I10" s="12"/>
      <c r="J10" s="13">
        <f>IF(I10="○",C10*5,IF(G10="○",C10*3,IF(E10="○",C10*1,0)))</f>
        <v>0</v>
      </c>
    </row>
    <row r="11" spans="1:15" s="2" customFormat="1" ht="18" customHeight="1">
      <c r="A11" s="14" t="s">
        <v>122</v>
      </c>
      <c r="B11" s="15" t="s">
        <v>25</v>
      </c>
      <c r="C11" s="16">
        <v>1</v>
      </c>
      <c r="D11" s="17" t="s">
        <v>26</v>
      </c>
      <c r="E11" s="19"/>
      <c r="F11" s="18" t="s">
        <v>27</v>
      </c>
      <c r="G11" s="19"/>
      <c r="H11" s="101"/>
      <c r="I11" s="102"/>
      <c r="J11" s="20">
        <f t="shared" ref="J11:J21" si="0">IF(I11="○",C11*5,IF(G11="○",C11*3,IF(E11="○",C11*1,0)))</f>
        <v>0</v>
      </c>
    </row>
    <row r="12" spans="1:15" s="2" customFormat="1" ht="18" customHeight="1">
      <c r="A12" s="14" t="s">
        <v>123</v>
      </c>
      <c r="B12" s="15" t="s">
        <v>124</v>
      </c>
      <c r="C12" s="16">
        <v>2</v>
      </c>
      <c r="D12" s="17" t="s">
        <v>125</v>
      </c>
      <c r="E12" s="19"/>
      <c r="F12" s="18" t="s">
        <v>36</v>
      </c>
      <c r="G12" s="19"/>
      <c r="H12" s="17" t="s">
        <v>37</v>
      </c>
      <c r="I12" s="19"/>
      <c r="J12" s="20">
        <f t="shared" si="0"/>
        <v>0</v>
      </c>
    </row>
    <row r="13" spans="1:15" s="2" customFormat="1" ht="18" customHeight="1">
      <c r="A13" s="14" t="s">
        <v>126</v>
      </c>
      <c r="B13" s="15" t="s">
        <v>39</v>
      </c>
      <c r="C13" s="16">
        <v>3</v>
      </c>
      <c r="D13" s="23" t="s">
        <v>40</v>
      </c>
      <c r="E13" s="19"/>
      <c r="F13" s="101"/>
      <c r="G13" s="102"/>
      <c r="H13" s="101"/>
      <c r="I13" s="102"/>
      <c r="J13" s="20">
        <f t="shared" si="0"/>
        <v>0</v>
      </c>
    </row>
    <row r="14" spans="1:15" s="2" customFormat="1" ht="28.5" customHeight="1">
      <c r="A14" s="14" t="s">
        <v>127</v>
      </c>
      <c r="B14" s="24" t="s">
        <v>42</v>
      </c>
      <c r="C14" s="16">
        <v>1</v>
      </c>
      <c r="D14" s="22" t="s">
        <v>1</v>
      </c>
      <c r="E14" s="19"/>
      <c r="F14" s="23" t="s">
        <v>2</v>
      </c>
      <c r="G14" s="19"/>
      <c r="H14" s="25" t="s">
        <v>3</v>
      </c>
      <c r="I14" s="19"/>
      <c r="J14" s="20">
        <f t="shared" si="0"/>
        <v>0</v>
      </c>
      <c r="N14" s="66" t="s">
        <v>112</v>
      </c>
      <c r="O14" s="67"/>
    </row>
    <row r="15" spans="1:15" s="2" customFormat="1" ht="18" customHeight="1">
      <c r="A15" s="14" t="s">
        <v>128</v>
      </c>
      <c r="B15" s="15" t="s">
        <v>129</v>
      </c>
      <c r="C15" s="16">
        <v>1</v>
      </c>
      <c r="D15" s="17" t="s">
        <v>45</v>
      </c>
      <c r="E15" s="19"/>
      <c r="F15" s="18" t="s">
        <v>46</v>
      </c>
      <c r="G15" s="19"/>
      <c r="H15" s="17" t="s">
        <v>47</v>
      </c>
      <c r="I15" s="19"/>
      <c r="J15" s="20">
        <f t="shared" si="0"/>
        <v>0</v>
      </c>
      <c r="M15" s="68" t="s">
        <v>160</v>
      </c>
      <c r="N15" s="70"/>
      <c r="O15" s="71" t="s">
        <v>111</v>
      </c>
    </row>
    <row r="16" spans="1:15" s="2" customFormat="1" ht="54.75" customHeight="1">
      <c r="A16" s="14" t="s">
        <v>130</v>
      </c>
      <c r="B16" s="15" t="s">
        <v>131</v>
      </c>
      <c r="C16" s="16">
        <v>3</v>
      </c>
      <c r="D16" s="17" t="s">
        <v>50</v>
      </c>
      <c r="E16" s="19"/>
      <c r="F16" s="18" t="s">
        <v>51</v>
      </c>
      <c r="G16" s="19"/>
      <c r="H16" s="26" t="s">
        <v>132</v>
      </c>
      <c r="I16" s="19"/>
      <c r="J16" s="20">
        <f t="shared" si="0"/>
        <v>0</v>
      </c>
      <c r="M16" s="69" t="s">
        <v>161</v>
      </c>
      <c r="N16" s="68" t="str">
        <f>IF(N15="","",IF(N15&lt;=4,3,IF(N15&lt;=24,9,IF(N15&lt;=49,15,IF(N15&lt;=74,24,IF(N15&lt;=99,33,IF(N15&lt;=124,42,IF(N15&lt;=149,51,))))))))</f>
        <v/>
      </c>
      <c r="O16" s="68"/>
    </row>
    <row r="17" spans="1:10" s="2" customFormat="1" ht="81.75" customHeight="1">
      <c r="A17" s="14" t="s">
        <v>133</v>
      </c>
      <c r="B17" s="27" t="s">
        <v>53</v>
      </c>
      <c r="C17" s="16">
        <v>1</v>
      </c>
      <c r="D17" s="17" t="s">
        <v>54</v>
      </c>
      <c r="E17" s="19"/>
      <c r="F17" s="23" t="s">
        <v>55</v>
      </c>
      <c r="G17" s="19"/>
      <c r="H17" s="22" t="s">
        <v>56</v>
      </c>
      <c r="I17" s="19"/>
      <c r="J17" s="20">
        <f t="shared" si="0"/>
        <v>0</v>
      </c>
    </row>
    <row r="18" spans="1:10" s="2" customFormat="1" ht="27" customHeight="1">
      <c r="A18" s="14" t="s">
        <v>134</v>
      </c>
      <c r="B18" s="28" t="s">
        <v>58</v>
      </c>
      <c r="C18" s="16">
        <v>1</v>
      </c>
      <c r="D18" s="17" t="s">
        <v>59</v>
      </c>
      <c r="E18" s="19"/>
      <c r="F18" s="18" t="s">
        <v>135</v>
      </c>
      <c r="G18" s="19"/>
      <c r="H18" s="17" t="s">
        <v>61</v>
      </c>
      <c r="I18" s="19"/>
      <c r="J18" s="20">
        <f t="shared" si="0"/>
        <v>0</v>
      </c>
    </row>
    <row r="19" spans="1:10" s="2" customFormat="1" ht="27" customHeight="1">
      <c r="A19" s="14" t="s">
        <v>136</v>
      </c>
      <c r="B19" s="28" t="s">
        <v>63</v>
      </c>
      <c r="C19" s="16">
        <v>2</v>
      </c>
      <c r="D19" s="17" t="s">
        <v>64</v>
      </c>
      <c r="E19" s="19"/>
      <c r="F19" s="18" t="s">
        <v>137</v>
      </c>
      <c r="G19" s="19"/>
      <c r="H19" s="17" t="s">
        <v>66</v>
      </c>
      <c r="I19" s="19"/>
      <c r="J19" s="20">
        <f t="shared" si="0"/>
        <v>0</v>
      </c>
    </row>
    <row r="20" spans="1:10" s="2" customFormat="1" ht="27" customHeight="1">
      <c r="A20" s="14" t="s">
        <v>138</v>
      </c>
      <c r="B20" s="28" t="s">
        <v>139</v>
      </c>
      <c r="C20" s="16">
        <v>1</v>
      </c>
      <c r="D20" s="17" t="s">
        <v>64</v>
      </c>
      <c r="E20" s="19"/>
      <c r="F20" s="18" t="s">
        <v>137</v>
      </c>
      <c r="G20" s="19"/>
      <c r="H20" s="17" t="s">
        <v>66</v>
      </c>
      <c r="I20" s="19"/>
      <c r="J20" s="20">
        <f t="shared" si="0"/>
        <v>0</v>
      </c>
    </row>
    <row r="21" spans="1:10" s="2" customFormat="1" ht="38.25" customHeight="1">
      <c r="A21" s="14" t="s">
        <v>140</v>
      </c>
      <c r="B21" s="28" t="s">
        <v>70</v>
      </c>
      <c r="C21" s="16">
        <v>1</v>
      </c>
      <c r="D21" s="17" t="s">
        <v>71</v>
      </c>
      <c r="E21" s="19"/>
      <c r="F21" s="18" t="s">
        <v>141</v>
      </c>
      <c r="G21" s="19"/>
      <c r="H21" s="17" t="s">
        <v>73</v>
      </c>
      <c r="I21" s="19"/>
      <c r="J21" s="20">
        <f t="shared" si="0"/>
        <v>0</v>
      </c>
    </row>
    <row r="22" spans="1:10" s="2" customFormat="1" ht="27" customHeight="1">
      <c r="A22" s="14" t="s">
        <v>142</v>
      </c>
      <c r="B22" s="28" t="s">
        <v>75</v>
      </c>
      <c r="C22" s="16">
        <v>3</v>
      </c>
      <c r="D22" s="29" t="s">
        <v>76</v>
      </c>
      <c r="E22" s="64"/>
      <c r="F22" s="30" t="s">
        <v>77</v>
      </c>
      <c r="G22" s="31"/>
      <c r="H22" s="32"/>
      <c r="I22" s="31"/>
      <c r="J22" s="20">
        <f>C22*E22</f>
        <v>0</v>
      </c>
    </row>
    <row r="23" spans="1:10" s="2" customFormat="1" ht="27" customHeight="1">
      <c r="A23" s="14" t="s">
        <v>143</v>
      </c>
      <c r="B23" s="28" t="s">
        <v>79</v>
      </c>
      <c r="C23" s="16">
        <v>2</v>
      </c>
      <c r="D23" s="29" t="s">
        <v>76</v>
      </c>
      <c r="E23" s="64"/>
      <c r="F23" s="30" t="s">
        <v>77</v>
      </c>
      <c r="G23" s="31"/>
      <c r="H23" s="32"/>
      <c r="I23" s="31"/>
      <c r="J23" s="20">
        <f t="shared" ref="J23:J25" si="1">C23*E23</f>
        <v>0</v>
      </c>
    </row>
    <row r="24" spans="1:10" s="2" customFormat="1" ht="18" customHeight="1">
      <c r="A24" s="14" t="s">
        <v>144</v>
      </c>
      <c r="B24" s="27" t="s">
        <v>81</v>
      </c>
      <c r="C24" s="16">
        <v>5</v>
      </c>
      <c r="D24" s="29" t="s">
        <v>76</v>
      </c>
      <c r="E24" s="64"/>
      <c r="F24" s="30" t="s">
        <v>77</v>
      </c>
      <c r="G24" s="31"/>
      <c r="H24" s="32"/>
      <c r="I24" s="31"/>
      <c r="J24" s="20">
        <f t="shared" si="1"/>
        <v>0</v>
      </c>
    </row>
    <row r="25" spans="1:10" s="2" customFormat="1" ht="18" customHeight="1">
      <c r="A25" s="14" t="s">
        <v>145</v>
      </c>
      <c r="B25" s="27" t="s">
        <v>146</v>
      </c>
      <c r="C25" s="16">
        <v>7</v>
      </c>
      <c r="D25" s="29" t="s">
        <v>76</v>
      </c>
      <c r="E25" s="64"/>
      <c r="F25" s="30" t="s">
        <v>77</v>
      </c>
      <c r="G25" s="31"/>
      <c r="H25" s="32"/>
      <c r="I25" s="31"/>
      <c r="J25" s="20">
        <f t="shared" si="1"/>
        <v>0</v>
      </c>
    </row>
    <row r="26" spans="1:10" s="2" customFormat="1" ht="37.5" customHeight="1">
      <c r="A26" s="33" t="s">
        <v>147</v>
      </c>
      <c r="B26" s="28" t="s">
        <v>148</v>
      </c>
      <c r="C26" s="16">
        <v>5</v>
      </c>
      <c r="D26" s="29" t="s">
        <v>86</v>
      </c>
      <c r="E26" s="39"/>
      <c r="F26" s="34" t="s">
        <v>87</v>
      </c>
      <c r="G26" s="19"/>
      <c r="H26" s="29" t="s">
        <v>88</v>
      </c>
      <c r="I26" s="19"/>
      <c r="J26" s="20">
        <f t="shared" ref="J26" si="2">IF(I26="○",C26*5,IF(G26="○",C26*3,IF(E26="○",C26*1,0)))</f>
        <v>0</v>
      </c>
    </row>
    <row r="27" spans="1:10" s="2" customFormat="1" ht="18" customHeight="1">
      <c r="A27" s="92" t="s">
        <v>92</v>
      </c>
      <c r="B27" s="92"/>
      <c r="C27" s="92"/>
      <c r="D27" s="103" t="s">
        <v>149</v>
      </c>
      <c r="E27" s="103"/>
      <c r="F27" s="103"/>
      <c r="G27" s="103"/>
      <c r="H27" s="103"/>
      <c r="I27" s="103"/>
      <c r="J27" s="41">
        <f>SUM(J10:J24)</f>
        <v>0</v>
      </c>
    </row>
    <row r="28" spans="1:10" ht="18" customHeight="1">
      <c r="A28" s="92"/>
      <c r="B28" s="92"/>
      <c r="C28" s="92"/>
      <c r="D28" s="103" t="s">
        <v>150</v>
      </c>
      <c r="E28" s="103"/>
      <c r="F28" s="103"/>
      <c r="G28" s="103"/>
      <c r="H28" s="103"/>
      <c r="I28" s="103"/>
      <c r="J28" s="41">
        <f>SUM(J25:J26)</f>
        <v>0</v>
      </c>
    </row>
    <row r="29" spans="1:10" ht="6" customHeight="1">
      <c r="A29" s="42"/>
      <c r="B29" s="43"/>
      <c r="C29" s="44"/>
      <c r="D29" s="45"/>
      <c r="E29" s="46"/>
      <c r="F29" s="45"/>
      <c r="G29" s="46"/>
      <c r="H29" s="45"/>
      <c r="I29" s="46"/>
      <c r="J29" s="47"/>
    </row>
    <row r="30" spans="1:10" ht="15" customHeight="1">
      <c r="A30" s="48"/>
      <c r="B30" s="43" t="s">
        <v>95</v>
      </c>
      <c r="C30" s="44"/>
      <c r="D30" s="45"/>
      <c r="E30" s="46"/>
      <c r="F30" s="45"/>
      <c r="G30" s="46"/>
      <c r="H30" s="45"/>
      <c r="I30" s="46"/>
      <c r="J30" s="47"/>
    </row>
    <row r="31" spans="1:10" ht="15" customHeight="1">
      <c r="A31" s="42"/>
      <c r="B31" s="44" t="s">
        <v>5</v>
      </c>
      <c r="C31" s="44" t="s">
        <v>151</v>
      </c>
      <c r="D31" s="49" t="s">
        <v>152</v>
      </c>
      <c r="E31" s="44" t="s">
        <v>151</v>
      </c>
      <c r="F31" s="44" t="s">
        <v>98</v>
      </c>
      <c r="G31" s="63"/>
      <c r="H31" s="50" t="s">
        <v>8</v>
      </c>
      <c r="I31" s="46" t="s">
        <v>153</v>
      </c>
      <c r="J31" s="47" t="s">
        <v>154</v>
      </c>
    </row>
    <row r="32" spans="1:10" ht="15" customHeight="1">
      <c r="A32" s="42"/>
      <c r="B32" s="44" t="s">
        <v>101</v>
      </c>
      <c r="C32" s="44" t="s">
        <v>155</v>
      </c>
      <c r="D32" s="49" t="s">
        <v>156</v>
      </c>
      <c r="E32" s="46"/>
      <c r="F32" s="46"/>
      <c r="G32" s="46"/>
      <c r="H32" s="51"/>
      <c r="I32" s="46" t="s">
        <v>153</v>
      </c>
      <c r="J32" s="47" t="s">
        <v>157</v>
      </c>
    </row>
    <row r="33" spans="1:10" ht="15" customHeight="1">
      <c r="A33" s="42"/>
      <c r="B33" s="44" t="s">
        <v>6</v>
      </c>
      <c r="C33" s="44" t="s">
        <v>158</v>
      </c>
      <c r="D33" s="49" t="s">
        <v>159</v>
      </c>
      <c r="E33" s="46" t="s">
        <v>158</v>
      </c>
      <c r="F33" s="52">
        <f>J27*6000*0.8*G31+J28*6000</f>
        <v>0</v>
      </c>
      <c r="G33" s="46" t="s">
        <v>7</v>
      </c>
      <c r="H33" s="51"/>
      <c r="I33" s="46"/>
      <c r="J33" s="47"/>
    </row>
    <row r="34" spans="1:10" ht="15" customHeight="1">
      <c r="A34" s="53"/>
      <c r="B34" s="54"/>
      <c r="C34" s="55"/>
      <c r="D34" s="56"/>
      <c r="E34" s="57"/>
      <c r="F34" s="58"/>
      <c r="G34" s="59"/>
      <c r="H34" s="58"/>
      <c r="I34" s="59"/>
      <c r="J34" s="60"/>
    </row>
    <row r="35" spans="1:10" ht="15" customHeight="1">
      <c r="B35" s="2" t="s">
        <v>211</v>
      </c>
    </row>
    <row r="36" spans="1:10" ht="15" customHeight="1">
      <c r="C36" s="61" t="s">
        <v>106</v>
      </c>
      <c r="D36" s="3" t="s">
        <v>107</v>
      </c>
    </row>
    <row r="37" spans="1:10" ht="15" customHeight="1">
      <c r="C37" s="62" t="s">
        <v>108</v>
      </c>
      <c r="D37" s="3" t="s">
        <v>109</v>
      </c>
    </row>
  </sheetData>
  <mergeCells count="19">
    <mergeCell ref="H11:I11"/>
    <mergeCell ref="F13:G13"/>
    <mergeCell ref="H13:I13"/>
    <mergeCell ref="A27:C28"/>
    <mergeCell ref="D27:I27"/>
    <mergeCell ref="D28:I28"/>
    <mergeCell ref="A7:B9"/>
    <mergeCell ref="C7:C9"/>
    <mergeCell ref="D7:J7"/>
    <mergeCell ref="D8:E9"/>
    <mergeCell ref="F8:G9"/>
    <mergeCell ref="H8:I9"/>
    <mergeCell ref="J8:J9"/>
    <mergeCell ref="A2:J2"/>
    <mergeCell ref="A4:J4"/>
    <mergeCell ref="A5:B5"/>
    <mergeCell ref="C5:J5"/>
    <mergeCell ref="A6:B6"/>
    <mergeCell ref="C6:J6"/>
  </mergeCells>
  <phoneticPr fontId="3"/>
  <printOptions horizontalCentered="1" verticalCentered="1"/>
  <pageMargins left="0.59055118110236227" right="0.59055118110236227" top="0.19685039370078741" bottom="0.19685039370078741" header="0.35433070866141736" footer="0.15748031496062992"/>
  <pageSetup paperSize="9" scale="95"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7" sqref="N17"/>
    </sheetView>
  </sheetViews>
  <sheetFormatPr defaultRowHeight="13.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臨床試験</vt:lpstr>
      <vt:lpstr>臨床性能試験</vt:lpstr>
      <vt:lpstr>相関及び性能試験</vt:lpstr>
      <vt:lpstr>製造販売後試験</vt:lpstr>
      <vt:lpstr>Sheet1</vt:lpstr>
      <vt:lpstr>製造販売後試験!Print_Area</vt:lpstr>
      <vt:lpstr>相関及び性能試験!Print_Area</vt:lpstr>
      <vt:lpstr>臨床試験!Print_Area</vt:lpstr>
      <vt:lpstr>臨床性能試験!Print_Area</vt:lpstr>
    </vt:vector>
  </TitlesOfParts>
  <Company>愛媛病院</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治験管理室</dc:creator>
  <cp:lastModifiedBy>user5</cp:lastModifiedBy>
  <cp:lastPrinted>2014-08-28T08:04:51Z</cp:lastPrinted>
  <dcterms:created xsi:type="dcterms:W3CDTF">2006-12-04T05:45:31Z</dcterms:created>
  <dcterms:modified xsi:type="dcterms:W3CDTF">2017-04-03T04:42:14Z</dcterms:modified>
</cp:coreProperties>
</file>