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210671\Desktop\"/>
    </mc:Choice>
  </mc:AlternateContent>
  <bookViews>
    <workbookView xWindow="6420" yWindow="90" windowWidth="11220" windowHeight="8505" activeTab="1"/>
  </bookViews>
  <sheets>
    <sheet name="説明" sheetId="3" r:id="rId1"/>
    <sheet name="研究経費ポイント" sheetId="4" r:id="rId2"/>
    <sheet name="Sheet1" sheetId="5" r:id="rId3"/>
  </sheets>
  <definedNames>
    <definedName name="_xlnm.Print_Area" localSheetId="1">研究経費ポイント!$A$1:$G$47</definedName>
    <definedName name="_xlnm.Print_Area" localSheetId="0">説明!$A$1:$J$19</definedName>
  </definedNames>
  <calcPr calcId="162913"/>
</workbook>
</file>

<file path=xl/calcChain.xml><?xml version="1.0" encoding="utf-8"?>
<calcChain xmlns="http://schemas.openxmlformats.org/spreadsheetml/2006/main">
  <c r="G21" i="4" l="1"/>
  <c r="G33" i="4" l="1"/>
  <c r="G9" i="4" l="1"/>
  <c r="G54" i="4"/>
  <c r="G7" i="4"/>
  <c r="G11" i="4"/>
  <c r="G13" i="4"/>
  <c r="G15" i="4"/>
  <c r="G17" i="4"/>
  <c r="G19" i="4"/>
  <c r="G23" i="4"/>
  <c r="G25" i="4"/>
  <c r="G27" i="4"/>
  <c r="G29" i="4"/>
  <c r="G31" i="4"/>
  <c r="G34" i="4"/>
  <c r="G35" i="4"/>
  <c r="G39" i="4"/>
  <c r="G36" i="4"/>
  <c r="G37" i="4"/>
  <c r="G42" i="4" l="1"/>
  <c r="G41" i="4"/>
  <c r="F46" i="4" l="1"/>
  <c r="E46" i="4" s="1"/>
  <c r="D46" i="4" s="1"/>
  <c r="F43" i="4"/>
</calcChain>
</file>

<file path=xl/comments1.xml><?xml version="1.0" encoding="utf-8"?>
<comments xmlns="http://schemas.openxmlformats.org/spreadsheetml/2006/main">
  <authors>
    <author>佐藤　ソメヨ／Sato,Someyo</author>
  </authors>
  <commentList>
    <comment ref="D5" authorId="0" shapeId="0">
      <text>
        <r>
          <rPr>
            <sz val="9"/>
            <color indexed="81"/>
            <rFont val="MS P ゴシック"/>
            <family val="3"/>
            <charset val="128"/>
          </rPr>
          <t>必要時、項目毎にコメントを付けて設定根拠の記載をお願いします。</t>
        </r>
      </text>
    </comment>
  </commentList>
</comments>
</file>

<file path=xl/sharedStrings.xml><?xml version="1.0" encoding="utf-8"?>
<sst xmlns="http://schemas.openxmlformats.org/spreadsheetml/2006/main" count="168" uniqueCount="158">
  <si>
    <t>治験薬の投与期間</t>
    <rPh sb="0" eb="2">
      <t>チケン</t>
    </rPh>
    <rPh sb="2" eb="3">
      <t>ヤク</t>
    </rPh>
    <rPh sb="4" eb="6">
      <t>トウヨ</t>
    </rPh>
    <rPh sb="6" eb="8">
      <t>キカン</t>
    </rPh>
    <phoneticPr fontId="1"/>
  </si>
  <si>
    <t>３１～５０枚</t>
    <rPh sb="5" eb="6">
      <t>マイ</t>
    </rPh>
    <phoneticPr fontId="1"/>
  </si>
  <si>
    <t>ウエイト</t>
    <phoneticPr fontId="1"/>
  </si>
  <si>
    <t>ポイント</t>
    <phoneticPr fontId="1"/>
  </si>
  <si>
    <t>Ⅰ　　　　　　　　　　　　　　(ウエイト×１)</t>
    <phoneticPr fontId="1"/>
  </si>
  <si>
    <t>軽症</t>
    <rPh sb="0" eb="2">
      <t>ケイショウ</t>
    </rPh>
    <phoneticPr fontId="1"/>
  </si>
  <si>
    <t>中等度</t>
    <rPh sb="0" eb="3">
      <t>チュウトウド</t>
    </rPh>
    <phoneticPr fontId="1"/>
  </si>
  <si>
    <t>B</t>
    <phoneticPr fontId="1"/>
  </si>
  <si>
    <t>外来</t>
    <rPh sb="0" eb="2">
      <t>ガイライ</t>
    </rPh>
    <phoneticPr fontId="1"/>
  </si>
  <si>
    <t>他の適応に国内で承認</t>
    <rPh sb="0" eb="1">
      <t>タ</t>
    </rPh>
    <rPh sb="2" eb="4">
      <t>テキオウ</t>
    </rPh>
    <rPh sb="5" eb="7">
      <t>コクナイ</t>
    </rPh>
    <rPh sb="8" eb="10">
      <t>ショウニン</t>
    </rPh>
    <phoneticPr fontId="1"/>
  </si>
  <si>
    <t>未承認</t>
    <rPh sb="0" eb="1">
      <t>ミ</t>
    </rPh>
    <rPh sb="1" eb="3">
      <t>ショウニン</t>
    </rPh>
    <phoneticPr fontId="1"/>
  </si>
  <si>
    <t>デザイン</t>
    <phoneticPr fontId="1"/>
  </si>
  <si>
    <t>オープン</t>
    <phoneticPr fontId="1"/>
  </si>
  <si>
    <t>単盲検</t>
    <rPh sb="0" eb="1">
      <t>タン</t>
    </rPh>
    <rPh sb="1" eb="3">
      <t>モウケン</t>
    </rPh>
    <phoneticPr fontId="1"/>
  </si>
  <si>
    <t>二重盲検</t>
    <rPh sb="0" eb="4">
      <t>ニジュウ</t>
    </rPh>
    <phoneticPr fontId="1"/>
  </si>
  <si>
    <t>使用</t>
    <rPh sb="0" eb="2">
      <t>シヨウ</t>
    </rPh>
    <phoneticPr fontId="1"/>
  </si>
  <si>
    <t>同効薬のみ禁止</t>
    <rPh sb="0" eb="3">
      <t>ドウコウヤク</t>
    </rPh>
    <rPh sb="5" eb="7">
      <t>キンシ</t>
    </rPh>
    <phoneticPr fontId="1"/>
  </si>
  <si>
    <t>全面禁止</t>
    <rPh sb="0" eb="2">
      <t>ゼンメン</t>
    </rPh>
    <rPh sb="2" eb="4">
      <t>キンシ</t>
    </rPh>
    <phoneticPr fontId="1"/>
  </si>
  <si>
    <t>内用・外用</t>
    <rPh sb="0" eb="2">
      <t>ナイヨウ</t>
    </rPh>
    <rPh sb="3" eb="5">
      <t>ガイヨウ</t>
    </rPh>
    <phoneticPr fontId="1"/>
  </si>
  <si>
    <t>皮下・筋注</t>
    <rPh sb="0" eb="2">
      <t>ヒカ</t>
    </rPh>
    <rPh sb="3" eb="5">
      <t>キンチュウ</t>
    </rPh>
    <phoneticPr fontId="1"/>
  </si>
  <si>
    <t>４週間以内</t>
    <rPh sb="1" eb="3">
      <t>シュウカン</t>
    </rPh>
    <rPh sb="3" eb="5">
      <t>イナイ</t>
    </rPh>
    <phoneticPr fontId="1"/>
  </si>
  <si>
    <t>成人</t>
    <rPh sb="0" eb="2">
      <t>セイジン</t>
    </rPh>
    <phoneticPr fontId="1"/>
  </si>
  <si>
    <t>１９以下</t>
    <rPh sb="2" eb="4">
      <t>イカ</t>
    </rPh>
    <phoneticPr fontId="1"/>
  </si>
  <si>
    <t>４以下</t>
    <rPh sb="1" eb="3">
      <t>イカ</t>
    </rPh>
    <phoneticPr fontId="1"/>
  </si>
  <si>
    <t>４以下</t>
    <rPh sb="1" eb="3">
      <t>イカ</t>
    </rPh>
    <phoneticPr fontId="1"/>
  </si>
  <si>
    <t>４９以下</t>
    <rPh sb="2" eb="4">
      <t>イカ</t>
    </rPh>
    <phoneticPr fontId="1"/>
  </si>
  <si>
    <t>侵襲的機能検査及び画像診断回数</t>
    <rPh sb="0" eb="2">
      <t>シンシュウ</t>
    </rPh>
    <rPh sb="2" eb="3">
      <t>テキ</t>
    </rPh>
    <rPh sb="3" eb="5">
      <t>キノウ</t>
    </rPh>
    <rPh sb="5" eb="7">
      <t>ケンサ</t>
    </rPh>
    <rPh sb="7" eb="8">
      <t>オヨ</t>
    </rPh>
    <rPh sb="9" eb="11">
      <t>ガゾウ</t>
    </rPh>
    <rPh sb="11" eb="13">
      <t>シンダン</t>
    </rPh>
    <rPh sb="13" eb="15">
      <t>カイスウ</t>
    </rPh>
    <phoneticPr fontId="1"/>
  </si>
  <si>
    <t>特殊検査のための検体採取回数</t>
    <rPh sb="0" eb="2">
      <t>トクシュ</t>
    </rPh>
    <rPh sb="2" eb="4">
      <t>ケンサ</t>
    </rPh>
    <rPh sb="8" eb="10">
      <t>ケンサ</t>
    </rPh>
    <rPh sb="10" eb="12">
      <t>サイシュ</t>
    </rPh>
    <rPh sb="12" eb="14">
      <t>カイスウ</t>
    </rPh>
    <phoneticPr fontId="1"/>
  </si>
  <si>
    <t>生検回数</t>
    <rPh sb="0" eb="2">
      <t>セイケン</t>
    </rPh>
    <rPh sb="2" eb="4">
      <t>カイスウ</t>
    </rPh>
    <phoneticPr fontId="1"/>
  </si>
  <si>
    <t>３０枚以内</t>
    <rPh sb="2" eb="3">
      <t>マイ</t>
    </rPh>
    <rPh sb="3" eb="5">
      <t>イナイ</t>
    </rPh>
    <phoneticPr fontId="1"/>
  </si>
  <si>
    <t>Ⅱ相・Ⅲ相</t>
    <rPh sb="1" eb="2">
      <t>ソウ</t>
    </rPh>
    <rPh sb="4" eb="5">
      <t>ソウ</t>
    </rPh>
    <phoneticPr fontId="1"/>
  </si>
  <si>
    <t>Ⅰ相</t>
    <rPh sb="1" eb="2">
      <t>ソウ</t>
    </rPh>
    <phoneticPr fontId="1"/>
  </si>
  <si>
    <t>要素</t>
    <rPh sb="0" eb="2">
      <t>ヨウソ</t>
    </rPh>
    <phoneticPr fontId="1"/>
  </si>
  <si>
    <t>Ⅱ　　　　　　　　　　　　　　(ウエイト×３)</t>
    <phoneticPr fontId="1"/>
  </si>
  <si>
    <t>Ⅲ　　　　　　　　　　　　　　(ウエイト×５)</t>
    <phoneticPr fontId="1"/>
  </si>
  <si>
    <t>数</t>
    <rPh sb="0" eb="1">
      <t>スウ</t>
    </rPh>
    <phoneticPr fontId="1"/>
  </si>
  <si>
    <t>A</t>
    <phoneticPr fontId="1"/>
  </si>
  <si>
    <t>対象疾患の重症度</t>
    <rPh sb="0" eb="2">
      <t>タイショウ</t>
    </rPh>
    <rPh sb="2" eb="4">
      <t>シッカン</t>
    </rPh>
    <rPh sb="5" eb="8">
      <t>ジュウショウド</t>
    </rPh>
    <phoneticPr fontId="1"/>
  </si>
  <si>
    <t>重症・重篤</t>
    <rPh sb="0" eb="2">
      <t>ジュウショウ</t>
    </rPh>
    <rPh sb="3" eb="5">
      <t>ジュウトク</t>
    </rPh>
    <phoneticPr fontId="1"/>
  </si>
  <si>
    <t>入院・外来の別</t>
    <rPh sb="0" eb="2">
      <t>ニュウイン</t>
    </rPh>
    <rPh sb="3" eb="5">
      <t>ガイライ</t>
    </rPh>
    <rPh sb="6" eb="7">
      <t>ベツ</t>
    </rPh>
    <phoneticPr fontId="1"/>
  </si>
  <si>
    <t>入院</t>
    <rPh sb="0" eb="2">
      <t>ニュウイン</t>
    </rPh>
    <phoneticPr fontId="1"/>
  </si>
  <si>
    <t>C</t>
    <phoneticPr fontId="1"/>
  </si>
  <si>
    <t>治験薬製造承認の状況</t>
    <rPh sb="0" eb="3">
      <t>チケンヤク</t>
    </rPh>
    <rPh sb="3" eb="5">
      <t>セイゾウ</t>
    </rPh>
    <rPh sb="5" eb="7">
      <t>ショウニン</t>
    </rPh>
    <rPh sb="8" eb="10">
      <t>ジョウキョウ</t>
    </rPh>
    <phoneticPr fontId="1"/>
  </si>
  <si>
    <t>D</t>
    <phoneticPr fontId="1"/>
  </si>
  <si>
    <t>E</t>
    <phoneticPr fontId="1"/>
  </si>
  <si>
    <t>プラセボの使用</t>
    <rPh sb="5" eb="7">
      <t>シヨウ</t>
    </rPh>
    <phoneticPr fontId="1"/>
  </si>
  <si>
    <t>F</t>
    <phoneticPr fontId="1"/>
  </si>
  <si>
    <t>併用薬の使用</t>
    <rPh sb="0" eb="2">
      <t>ヘイヨウ</t>
    </rPh>
    <rPh sb="2" eb="3">
      <t>ヤク</t>
    </rPh>
    <rPh sb="4" eb="6">
      <t>シヨウ</t>
    </rPh>
    <phoneticPr fontId="1"/>
  </si>
  <si>
    <t>G</t>
    <phoneticPr fontId="1"/>
  </si>
  <si>
    <t>治験薬の投与経路</t>
    <rPh sb="0" eb="3">
      <t>チケンヤク</t>
    </rPh>
    <rPh sb="4" eb="6">
      <t>トウヨ</t>
    </rPh>
    <rPh sb="6" eb="8">
      <t>ケイロ</t>
    </rPh>
    <phoneticPr fontId="1"/>
  </si>
  <si>
    <t>静注・特殊</t>
    <rPh sb="0" eb="2">
      <t>ジョウチュウ</t>
    </rPh>
    <rPh sb="3" eb="5">
      <t>トクシュ</t>
    </rPh>
    <phoneticPr fontId="1"/>
  </si>
  <si>
    <t>H</t>
    <phoneticPr fontId="1"/>
  </si>
  <si>
    <t>I</t>
    <phoneticPr fontId="1"/>
  </si>
  <si>
    <t>被験者層</t>
    <rPh sb="0" eb="3">
      <t>ヒケンシャ</t>
    </rPh>
    <rPh sb="3" eb="4">
      <t>ソウ</t>
    </rPh>
    <phoneticPr fontId="1"/>
  </si>
  <si>
    <t>乳児・新生児</t>
    <rPh sb="0" eb="2">
      <t>ニュウジ</t>
    </rPh>
    <rPh sb="3" eb="6">
      <t>シンセイジ</t>
    </rPh>
    <phoneticPr fontId="1"/>
  </si>
  <si>
    <t>J</t>
    <phoneticPr fontId="1"/>
  </si>
  <si>
    <t>被験者の選出（適格＋除外基準数）</t>
    <rPh sb="0" eb="3">
      <t>ヒケンシャ</t>
    </rPh>
    <rPh sb="4" eb="6">
      <t>センシュツ</t>
    </rPh>
    <rPh sb="7" eb="9">
      <t>テキカク</t>
    </rPh>
    <rPh sb="10" eb="12">
      <t>ジョガイ</t>
    </rPh>
    <rPh sb="12" eb="14">
      <t>キジュン</t>
    </rPh>
    <rPh sb="14" eb="15">
      <t>スウ</t>
    </rPh>
    <phoneticPr fontId="1"/>
  </si>
  <si>
    <t>２０～２９</t>
    <phoneticPr fontId="1"/>
  </si>
  <si>
    <t>３０以上</t>
    <rPh sb="2" eb="4">
      <t>イジョウ</t>
    </rPh>
    <phoneticPr fontId="1"/>
  </si>
  <si>
    <t>K</t>
    <phoneticPr fontId="1"/>
  </si>
  <si>
    <t>チェックポイントの経過観察回数</t>
    <rPh sb="9" eb="11">
      <t>ケイカ</t>
    </rPh>
    <rPh sb="11" eb="13">
      <t>カンサツ</t>
    </rPh>
    <rPh sb="13" eb="15">
      <t>カイスウ</t>
    </rPh>
    <phoneticPr fontId="1"/>
  </si>
  <si>
    <t>５～９</t>
    <phoneticPr fontId="1"/>
  </si>
  <si>
    <t>１０以上</t>
    <rPh sb="2" eb="4">
      <t>イジョウ</t>
    </rPh>
    <phoneticPr fontId="1"/>
  </si>
  <si>
    <t>L</t>
    <phoneticPr fontId="1"/>
  </si>
  <si>
    <t>臨床症状観察項目数</t>
    <rPh sb="0" eb="2">
      <t>リンショウ</t>
    </rPh>
    <rPh sb="2" eb="4">
      <t>ショウジョウ</t>
    </rPh>
    <rPh sb="4" eb="6">
      <t>カンサツ</t>
    </rPh>
    <rPh sb="6" eb="9">
      <t>コウモクスウ</t>
    </rPh>
    <phoneticPr fontId="1"/>
  </si>
  <si>
    <t>M</t>
    <phoneticPr fontId="1"/>
  </si>
  <si>
    <t>５０～９９</t>
    <phoneticPr fontId="1"/>
  </si>
  <si>
    <t>１００以上</t>
    <rPh sb="3" eb="5">
      <t>イジョウ</t>
    </rPh>
    <phoneticPr fontId="1"/>
  </si>
  <si>
    <t>N</t>
    <phoneticPr fontId="1"/>
  </si>
  <si>
    <t>O</t>
    <phoneticPr fontId="1"/>
  </si>
  <si>
    <t>P</t>
    <phoneticPr fontId="1"/>
  </si>
  <si>
    <t>Q</t>
    <phoneticPr fontId="1"/>
  </si>
  <si>
    <t>症例発表</t>
    <rPh sb="0" eb="2">
      <t>ショウレイ</t>
    </rPh>
    <rPh sb="2" eb="4">
      <t>ハッピョウ</t>
    </rPh>
    <phoneticPr fontId="1"/>
  </si>
  <si>
    <t>R</t>
    <phoneticPr fontId="1"/>
  </si>
  <si>
    <t>承認申請に使用される文書等の作成</t>
    <rPh sb="0" eb="2">
      <t>ショウニン</t>
    </rPh>
    <rPh sb="2" eb="4">
      <t>シンセイ</t>
    </rPh>
    <rPh sb="5" eb="7">
      <t>シヨウ</t>
    </rPh>
    <rPh sb="10" eb="12">
      <t>ブンショ</t>
    </rPh>
    <rPh sb="12" eb="13">
      <t>トウ</t>
    </rPh>
    <rPh sb="14" eb="16">
      <t>サクセイ</t>
    </rPh>
    <phoneticPr fontId="1"/>
  </si>
  <si>
    <t>５１枚以上</t>
    <rPh sb="2" eb="3">
      <t>マイ</t>
    </rPh>
    <rPh sb="3" eb="5">
      <t>イジョウ</t>
    </rPh>
    <phoneticPr fontId="1"/>
  </si>
  <si>
    <t>S</t>
    <phoneticPr fontId="1"/>
  </si>
  <si>
    <t>相の種類</t>
    <rPh sb="0" eb="1">
      <t>ソウ</t>
    </rPh>
    <rPh sb="2" eb="4">
      <t>シュルイ</t>
    </rPh>
    <phoneticPr fontId="1"/>
  </si>
  <si>
    <t>ａ：症例数</t>
    <rPh sb="2" eb="5">
      <t>ショウレイスウ</t>
    </rPh>
    <phoneticPr fontId="1"/>
  </si>
  <si>
    <t>合計ポイント数</t>
    <rPh sb="0" eb="2">
      <t>ゴウケイ</t>
    </rPh>
    <rPh sb="6" eb="7">
      <t>スウ</t>
    </rPh>
    <phoneticPr fontId="1"/>
  </si>
  <si>
    <t>Ｄ：デザイン</t>
    <phoneticPr fontId="1"/>
  </si>
  <si>
    <t>治験薬の有効性・安全性を評価するために、比較対照薬（プラセボの場合もある）を用いる際、どの被験者に治験薬が投与され、どの被験者に比較対照薬が投与されるかを担当医師又は被験者が承知しているか否かにより、次のように区分。</t>
    <rPh sb="0" eb="2">
      <t>チケン</t>
    </rPh>
    <rPh sb="2" eb="3">
      <t>ヤク</t>
    </rPh>
    <rPh sb="4" eb="7">
      <t>ユウコウセイ</t>
    </rPh>
    <rPh sb="8" eb="11">
      <t>アンゼンセイ</t>
    </rPh>
    <rPh sb="12" eb="14">
      <t>ヒョウカ</t>
    </rPh>
    <rPh sb="20" eb="22">
      <t>ヒカク</t>
    </rPh>
    <rPh sb="22" eb="24">
      <t>タイショウ</t>
    </rPh>
    <rPh sb="24" eb="25">
      <t>ヤク</t>
    </rPh>
    <rPh sb="31" eb="33">
      <t>バアイ</t>
    </rPh>
    <rPh sb="38" eb="39">
      <t>モチ</t>
    </rPh>
    <rPh sb="41" eb="42">
      <t>サイ</t>
    </rPh>
    <rPh sb="45" eb="48">
      <t>ヒケンシャ</t>
    </rPh>
    <rPh sb="49" eb="51">
      <t>チケン</t>
    </rPh>
    <rPh sb="51" eb="52">
      <t>ヤク</t>
    </rPh>
    <rPh sb="53" eb="55">
      <t>トウヨ</t>
    </rPh>
    <rPh sb="60" eb="63">
      <t>ヒケンシャ</t>
    </rPh>
    <rPh sb="64" eb="66">
      <t>ヒカク</t>
    </rPh>
    <rPh sb="66" eb="68">
      <t>タイショウ</t>
    </rPh>
    <rPh sb="68" eb="69">
      <t>ヤク</t>
    </rPh>
    <rPh sb="70" eb="72">
      <t>トウヨ</t>
    </rPh>
    <rPh sb="77" eb="79">
      <t>タントウ</t>
    </rPh>
    <rPh sb="79" eb="81">
      <t>イシ</t>
    </rPh>
    <rPh sb="81" eb="82">
      <t>マタ</t>
    </rPh>
    <rPh sb="83" eb="86">
      <t>ヒケンシャ</t>
    </rPh>
    <rPh sb="87" eb="89">
      <t>ショウチ</t>
    </rPh>
    <rPh sb="94" eb="95">
      <t>イナ</t>
    </rPh>
    <rPh sb="100" eb="101">
      <t>ツギ</t>
    </rPh>
    <rPh sb="105" eb="107">
      <t>クブン</t>
    </rPh>
    <phoneticPr fontId="1"/>
  </si>
  <si>
    <t>・オープン－被験者も医師も承知している。</t>
    <rPh sb="6" eb="9">
      <t>ヒケンシャ</t>
    </rPh>
    <rPh sb="10" eb="12">
      <t>イシ</t>
    </rPh>
    <rPh sb="13" eb="15">
      <t>ショウチ</t>
    </rPh>
    <phoneticPr fontId="1"/>
  </si>
  <si>
    <t>・単盲検－医師のみ承知している。</t>
    <rPh sb="1" eb="2">
      <t>タン</t>
    </rPh>
    <rPh sb="2" eb="3">
      <t>モウケン</t>
    </rPh>
    <rPh sb="3" eb="4">
      <t>ケンサ</t>
    </rPh>
    <rPh sb="5" eb="7">
      <t>イシ</t>
    </rPh>
    <rPh sb="9" eb="11">
      <t>ショウチ</t>
    </rPh>
    <phoneticPr fontId="1"/>
  </si>
  <si>
    <t>・二重盲検－被験者も医師も承知していない。</t>
    <rPh sb="1" eb="3">
      <t>ニジュウ</t>
    </rPh>
    <rPh sb="6" eb="9">
      <t>ヒケンシャ</t>
    </rPh>
    <rPh sb="13" eb="15">
      <t>ショウチ</t>
    </rPh>
    <phoneticPr fontId="1"/>
  </si>
  <si>
    <t>Ｅ：プラセボの使用</t>
    <rPh sb="7" eb="9">
      <t>シヨウ</t>
    </rPh>
    <phoneticPr fontId="1"/>
  </si>
  <si>
    <t>比較対照薬として何ら有効成分を含まない偽薬を使用すること。</t>
    <rPh sb="0" eb="2">
      <t>ヒカク</t>
    </rPh>
    <rPh sb="2" eb="4">
      <t>タイショウ</t>
    </rPh>
    <rPh sb="4" eb="5">
      <t>ヤク</t>
    </rPh>
    <rPh sb="8" eb="9">
      <t>ナン</t>
    </rPh>
    <rPh sb="10" eb="12">
      <t>ユウコウ</t>
    </rPh>
    <rPh sb="12" eb="14">
      <t>セイブン</t>
    </rPh>
    <rPh sb="15" eb="16">
      <t>フク</t>
    </rPh>
    <rPh sb="19" eb="20">
      <t>イツワ</t>
    </rPh>
    <rPh sb="20" eb="21">
      <t>ヤク</t>
    </rPh>
    <rPh sb="22" eb="24">
      <t>シヨウ</t>
    </rPh>
    <phoneticPr fontId="1"/>
  </si>
  <si>
    <t>Ｆ：併用薬の使用</t>
    <rPh sb="2" eb="4">
      <t>ヘイヨウ</t>
    </rPh>
    <rPh sb="4" eb="5">
      <t>ヤク</t>
    </rPh>
    <rPh sb="6" eb="8">
      <t>シヨウ</t>
    </rPh>
    <phoneticPr fontId="1"/>
  </si>
  <si>
    <t>　</t>
    <phoneticPr fontId="1"/>
  </si>
  <si>
    <t>・同効薬でも不変使用可－治験参加以前より同効薬を服用している場合は、その薬に限り引き続き服用することは可能。</t>
    <rPh sb="1" eb="2">
      <t>オナ</t>
    </rPh>
    <rPh sb="2" eb="3">
      <t>コウカ</t>
    </rPh>
    <rPh sb="3" eb="4">
      <t>ヤク</t>
    </rPh>
    <rPh sb="6" eb="8">
      <t>フヘン</t>
    </rPh>
    <rPh sb="8" eb="10">
      <t>シヨウ</t>
    </rPh>
    <rPh sb="10" eb="11">
      <t>カノウ</t>
    </rPh>
    <rPh sb="12" eb="14">
      <t>チケン</t>
    </rPh>
    <rPh sb="14" eb="16">
      <t>サンカ</t>
    </rPh>
    <rPh sb="16" eb="18">
      <t>イゼン</t>
    </rPh>
    <rPh sb="24" eb="26">
      <t>フクヨウ</t>
    </rPh>
    <rPh sb="30" eb="32">
      <t>バアイ</t>
    </rPh>
    <rPh sb="36" eb="37">
      <t>クスリ</t>
    </rPh>
    <rPh sb="38" eb="39">
      <t>カギ</t>
    </rPh>
    <rPh sb="40" eb="43">
      <t>ヒキツヅ</t>
    </rPh>
    <rPh sb="44" eb="46">
      <t>フクヨウ</t>
    </rPh>
    <rPh sb="51" eb="53">
      <t>カノウ</t>
    </rPh>
    <phoneticPr fontId="1"/>
  </si>
  <si>
    <t>・同効薬のみ禁止－同効薬の服用は全て禁止。</t>
    <rPh sb="6" eb="8">
      <t>キンシ</t>
    </rPh>
    <rPh sb="13" eb="15">
      <t>フクヨウ</t>
    </rPh>
    <rPh sb="16" eb="17">
      <t>スベ</t>
    </rPh>
    <rPh sb="18" eb="20">
      <t>キンシ</t>
    </rPh>
    <phoneticPr fontId="1"/>
  </si>
  <si>
    <t>・全面禁止－同効薬か否かを問わず、併用薬の使用は全て禁止。</t>
    <rPh sb="1" eb="3">
      <t>ゼンメン</t>
    </rPh>
    <rPh sb="10" eb="11">
      <t>イナ</t>
    </rPh>
    <rPh sb="13" eb="14">
      <t>ト</t>
    </rPh>
    <rPh sb="17" eb="19">
      <t>ヘイヨウ</t>
    </rPh>
    <rPh sb="19" eb="20">
      <t>ヤク</t>
    </rPh>
    <rPh sb="21" eb="23">
      <t>シヨウ</t>
    </rPh>
    <rPh sb="24" eb="25">
      <t>スベ</t>
    </rPh>
    <phoneticPr fontId="1"/>
  </si>
  <si>
    <t>Ｋ：チェックポイントの経過観察回数</t>
    <rPh sb="11" eb="13">
      <t>ケイカ</t>
    </rPh>
    <rPh sb="13" eb="15">
      <t>カンサツ</t>
    </rPh>
    <rPh sb="15" eb="17">
      <t>カイスウ</t>
    </rPh>
    <phoneticPr fontId="1"/>
  </si>
  <si>
    <t>Ｌ：臨床症状観察項目数</t>
    <rPh sb="2" eb="4">
      <t>リンショウ</t>
    </rPh>
    <rPh sb="4" eb="6">
      <t>ショウジョウ</t>
    </rPh>
    <rPh sb="6" eb="8">
      <t>カンサツ</t>
    </rPh>
    <rPh sb="8" eb="11">
      <t>コウモクスウ</t>
    </rPh>
    <phoneticPr fontId="1"/>
  </si>
  <si>
    <t>治験実施計画書に記載されている観察項目数</t>
    <rPh sb="0" eb="2">
      <t>チケン</t>
    </rPh>
    <rPh sb="2" eb="4">
      <t>ジッシ</t>
    </rPh>
    <rPh sb="4" eb="7">
      <t>ケイカクショ</t>
    </rPh>
    <rPh sb="8" eb="10">
      <t>キサイ</t>
    </rPh>
    <rPh sb="15" eb="17">
      <t>カンサツ</t>
    </rPh>
    <rPh sb="17" eb="19">
      <t>コウモク</t>
    </rPh>
    <rPh sb="19" eb="20">
      <t>スウ</t>
    </rPh>
    <phoneticPr fontId="1"/>
  </si>
  <si>
    <t>Ｍ：一般的臨床検査＋非浸襲的機能検査及び画像診断項目数</t>
    <rPh sb="2" eb="5">
      <t>イッパンテキ</t>
    </rPh>
    <rPh sb="5" eb="7">
      <t>リンショウ</t>
    </rPh>
    <rPh sb="7" eb="9">
      <t>ケンサ</t>
    </rPh>
    <rPh sb="10" eb="11">
      <t>ヒ</t>
    </rPh>
    <rPh sb="11" eb="12">
      <t>シンジュン</t>
    </rPh>
    <rPh sb="12" eb="13">
      <t>オソ</t>
    </rPh>
    <rPh sb="13" eb="14">
      <t>テキ</t>
    </rPh>
    <rPh sb="14" eb="16">
      <t>キノウ</t>
    </rPh>
    <rPh sb="16" eb="18">
      <t>ケンサ</t>
    </rPh>
    <rPh sb="18" eb="19">
      <t>オヨ</t>
    </rPh>
    <rPh sb="20" eb="22">
      <t>ガゾウ</t>
    </rPh>
    <rPh sb="22" eb="24">
      <t>シンダン</t>
    </rPh>
    <rPh sb="24" eb="26">
      <t>コウモク</t>
    </rPh>
    <rPh sb="26" eb="27">
      <t>スウ</t>
    </rPh>
    <phoneticPr fontId="1"/>
  </si>
  <si>
    <t>治験実施計画書に記載されている検査の項目数。</t>
    <rPh sb="0" eb="2">
      <t>チケン</t>
    </rPh>
    <rPh sb="2" eb="4">
      <t>ジッシ</t>
    </rPh>
    <rPh sb="4" eb="6">
      <t>ケイカク</t>
    </rPh>
    <rPh sb="6" eb="7">
      <t>ショ</t>
    </rPh>
    <rPh sb="8" eb="10">
      <t>キサイ</t>
    </rPh>
    <rPh sb="15" eb="17">
      <t>ケンサ</t>
    </rPh>
    <rPh sb="18" eb="20">
      <t>コウモク</t>
    </rPh>
    <rPh sb="20" eb="21">
      <t>スウ</t>
    </rPh>
    <phoneticPr fontId="1"/>
  </si>
  <si>
    <t>回数をＤ３３に入力</t>
    <rPh sb="0" eb="2">
      <t>カイスウ</t>
    </rPh>
    <rPh sb="7" eb="9">
      <t>ニュウリョク</t>
    </rPh>
    <phoneticPr fontId="1"/>
  </si>
  <si>
    <t>Ｏ：特殊検査のための検体採取回数</t>
    <rPh sb="2" eb="4">
      <t>トクシュ</t>
    </rPh>
    <rPh sb="4" eb="6">
      <t>ケンサ</t>
    </rPh>
    <rPh sb="10" eb="12">
      <t>ケンサ</t>
    </rPh>
    <rPh sb="12" eb="14">
      <t>サイシュ</t>
    </rPh>
    <rPh sb="14" eb="16">
      <t>カイスウ</t>
    </rPh>
    <phoneticPr fontId="1"/>
  </si>
  <si>
    <t>回数をＤ３４に入力</t>
    <phoneticPr fontId="1"/>
  </si>
  <si>
    <t>Ｐ：生検回数</t>
    <rPh sb="2" eb="4">
      <t>セイケン</t>
    </rPh>
    <rPh sb="4" eb="6">
      <t>カイスウ</t>
    </rPh>
    <phoneticPr fontId="1"/>
  </si>
  <si>
    <t>回数をＤ３５に入力</t>
    <rPh sb="0" eb="2">
      <t>カイスウ</t>
    </rPh>
    <rPh sb="7" eb="9">
      <t>ニュウリョク</t>
    </rPh>
    <phoneticPr fontId="1"/>
  </si>
  <si>
    <t>症例発表</t>
    <rPh sb="0" eb="2">
      <t>ショウレイ</t>
    </rPh>
    <rPh sb="2" eb="4">
      <t>ハッピョウ</t>
    </rPh>
    <phoneticPr fontId="1"/>
  </si>
  <si>
    <t>Ｒ：承認申請に使用される文書等の作成</t>
    <rPh sb="2" eb="4">
      <t>ショウニン</t>
    </rPh>
    <rPh sb="4" eb="6">
      <t>シンセイ</t>
    </rPh>
    <rPh sb="7" eb="9">
      <t>シヨウ</t>
    </rPh>
    <rPh sb="12" eb="14">
      <t>ブンショ</t>
    </rPh>
    <rPh sb="14" eb="15">
      <t>トウ</t>
    </rPh>
    <rPh sb="16" eb="18">
      <t>サクセイ</t>
    </rPh>
    <phoneticPr fontId="1"/>
  </si>
  <si>
    <t>文書には治験結果報告書は含まず、また、枚数は原稿用紙に換算した枚数。</t>
    <rPh sb="0" eb="2">
      <t>ブンショ</t>
    </rPh>
    <rPh sb="4" eb="6">
      <t>チケン</t>
    </rPh>
    <rPh sb="6" eb="8">
      <t>ケッカ</t>
    </rPh>
    <rPh sb="8" eb="10">
      <t>ホウコク</t>
    </rPh>
    <rPh sb="10" eb="11">
      <t>ショ</t>
    </rPh>
    <rPh sb="12" eb="13">
      <t>フク</t>
    </rPh>
    <rPh sb="19" eb="21">
      <t>マイスウ</t>
    </rPh>
    <rPh sb="22" eb="24">
      <t>ゲンコウ</t>
    </rPh>
    <rPh sb="24" eb="26">
      <t>ヨウシ</t>
    </rPh>
    <rPh sb="27" eb="29">
      <t>カンザン</t>
    </rPh>
    <rPh sb="31" eb="33">
      <t>マイスウ</t>
    </rPh>
    <phoneticPr fontId="1"/>
  </si>
  <si>
    <t>解説・注</t>
    <rPh sb="0" eb="2">
      <t>カイセツ</t>
    </rPh>
    <rPh sb="3" eb="4">
      <t>チュウ</t>
    </rPh>
    <phoneticPr fontId="1"/>
  </si>
  <si>
    <t>・</t>
    <phoneticPr fontId="1"/>
  </si>
  <si>
    <t>・</t>
    <phoneticPr fontId="1"/>
  </si>
  <si>
    <t>Ｑ：</t>
    <phoneticPr fontId="1"/>
  </si>
  <si>
    <t>同一適応に欧米で承認</t>
    <rPh sb="0" eb="2">
      <t>ドウイツ</t>
    </rPh>
    <rPh sb="2" eb="4">
      <t>テキオウ</t>
    </rPh>
    <rPh sb="5" eb="7">
      <t>オウベイ</t>
    </rPh>
    <rPh sb="8" eb="10">
      <t>ショウニン</t>
    </rPh>
    <phoneticPr fontId="1"/>
  </si>
  <si>
    <t>同効薬でも　　　　　　不変使用可</t>
    <rPh sb="0" eb="3">
      <t>ドウコウヤク</t>
    </rPh>
    <rPh sb="11" eb="13">
      <t>フヘン</t>
    </rPh>
    <rPh sb="13" eb="15">
      <t>シヨウ</t>
    </rPh>
    <rPh sb="15" eb="16">
      <t>カ</t>
    </rPh>
    <phoneticPr fontId="1"/>
  </si>
  <si>
    <t>Ｎ：浸襲的機能検査及び画像診断回数</t>
    <rPh sb="15" eb="17">
      <t>カイスウ</t>
    </rPh>
    <phoneticPr fontId="1"/>
  </si>
  <si>
    <t>症例発表の場合はＤ３６に「１」と入力</t>
    <rPh sb="0" eb="2">
      <t>ショウレイ</t>
    </rPh>
    <rPh sb="2" eb="4">
      <t>ハッピョウ</t>
    </rPh>
    <rPh sb="5" eb="7">
      <t>バアイ</t>
    </rPh>
    <rPh sb="16" eb="18">
      <t>ニュウリョク</t>
    </rPh>
    <phoneticPr fontId="1"/>
  </si>
  <si>
    <t>症例数をＢ４２に入力する</t>
    <rPh sb="0" eb="2">
      <t>ショウレイ</t>
    </rPh>
    <rPh sb="2" eb="3">
      <t>スウ</t>
    </rPh>
    <rPh sb="8" eb="10">
      <t>ニュウリョク</t>
    </rPh>
    <phoneticPr fontId="1"/>
  </si>
  <si>
    <t>各項目への入力方法：各項目と該当する列の空白欄に「1」と入力。</t>
    <rPh sb="0" eb="1">
      <t>カク</t>
    </rPh>
    <rPh sb="1" eb="3">
      <t>コウモク</t>
    </rPh>
    <rPh sb="5" eb="7">
      <t>ニュウリョク</t>
    </rPh>
    <rPh sb="7" eb="9">
      <t>ホウホウ</t>
    </rPh>
    <rPh sb="10" eb="11">
      <t>カク</t>
    </rPh>
    <rPh sb="11" eb="13">
      <t>コウモク</t>
    </rPh>
    <rPh sb="14" eb="16">
      <t>ガイトウ</t>
    </rPh>
    <rPh sb="18" eb="19">
      <t>レツ</t>
    </rPh>
    <rPh sb="20" eb="22">
      <t>クウハク</t>
    </rPh>
    <rPh sb="22" eb="23">
      <t>ラン</t>
    </rPh>
    <rPh sb="28" eb="30">
      <t>ニュウリョク</t>
    </rPh>
    <phoneticPr fontId="1"/>
  </si>
  <si>
    <t>例）として「対象疾患の重症度」が「重症・重篤」の場合項目の該当列の空白欄（黄色）に「1」と入力。          自動計算されポイント数が表示される</t>
    <rPh sb="0" eb="1">
      <t>レイ</t>
    </rPh>
    <rPh sb="6" eb="8">
      <t>タイショウ</t>
    </rPh>
    <rPh sb="8" eb="10">
      <t>シッカン</t>
    </rPh>
    <rPh sb="11" eb="13">
      <t>ジュウショウ</t>
    </rPh>
    <rPh sb="13" eb="14">
      <t>ド</t>
    </rPh>
    <rPh sb="17" eb="19">
      <t>ジュウショウ</t>
    </rPh>
    <rPh sb="20" eb="22">
      <t>ジュウトク</t>
    </rPh>
    <rPh sb="24" eb="26">
      <t>バアイ</t>
    </rPh>
    <rPh sb="26" eb="28">
      <t>コウモク</t>
    </rPh>
    <rPh sb="29" eb="31">
      <t>ガイトウ</t>
    </rPh>
    <rPh sb="31" eb="32">
      <t>レツ</t>
    </rPh>
    <rPh sb="33" eb="34">
      <t>クウ</t>
    </rPh>
    <rPh sb="34" eb="35">
      <t>ハク</t>
    </rPh>
    <rPh sb="35" eb="36">
      <t>ラン</t>
    </rPh>
    <rPh sb="37" eb="39">
      <t>キイロ</t>
    </rPh>
    <rPh sb="45" eb="47">
      <t>ニュウリョク</t>
    </rPh>
    <rPh sb="58" eb="60">
      <t>ジドウ</t>
    </rPh>
    <rPh sb="60" eb="62">
      <t>ケイサン</t>
    </rPh>
    <rPh sb="68" eb="69">
      <t>スウ</t>
    </rPh>
    <rPh sb="70" eb="72">
      <t>ヒョウジ</t>
    </rPh>
    <phoneticPr fontId="1"/>
  </si>
  <si>
    <t>研究課題名をＢ３に入力する。(すべてのシートに反映します）</t>
    <rPh sb="0" eb="2">
      <t>ケンキュウ</t>
    </rPh>
    <rPh sb="2" eb="4">
      <t>カダイ</t>
    </rPh>
    <rPh sb="4" eb="5">
      <t>メイ</t>
    </rPh>
    <rPh sb="9" eb="11">
      <t>ニュウリョク</t>
    </rPh>
    <rPh sb="23" eb="25">
      <t>ハンエイ</t>
    </rPh>
    <phoneticPr fontId="1"/>
  </si>
  <si>
    <t>要素</t>
    <rPh sb="0" eb="2">
      <t>ヨウソ</t>
    </rPh>
    <phoneticPr fontId="1"/>
  </si>
  <si>
    <t>数</t>
    <rPh sb="0" eb="1">
      <t>スウ</t>
    </rPh>
    <phoneticPr fontId="1"/>
  </si>
  <si>
    <t>対象疾患の重症度</t>
    <rPh sb="0" eb="2">
      <t>タイショウ</t>
    </rPh>
    <rPh sb="2" eb="4">
      <t>シッカン</t>
    </rPh>
    <rPh sb="5" eb="8">
      <t>ジュウショウド</t>
    </rPh>
    <phoneticPr fontId="1"/>
  </si>
  <si>
    <t>軽症</t>
    <rPh sb="0" eb="2">
      <t>ケイショウ</t>
    </rPh>
    <phoneticPr fontId="1"/>
  </si>
  <si>
    <t>中等度</t>
    <rPh sb="0" eb="3">
      <t>チュウトウド</t>
    </rPh>
    <phoneticPr fontId="1"/>
  </si>
  <si>
    <t>重症・重篤</t>
    <rPh sb="0" eb="2">
      <t>ジュウショウ</t>
    </rPh>
    <rPh sb="3" eb="5">
      <t>ジュウトク</t>
    </rPh>
    <phoneticPr fontId="1"/>
  </si>
  <si>
    <t>研究課題名をＢ３に入力する。</t>
    <rPh sb="0" eb="2">
      <t>ケンキュウ</t>
    </rPh>
    <rPh sb="2" eb="4">
      <t>カダイ</t>
    </rPh>
    <rPh sb="4" eb="5">
      <t>メイ</t>
    </rPh>
    <rPh sb="9" eb="11">
      <t>ニュウリョク</t>
    </rPh>
    <phoneticPr fontId="1"/>
  </si>
  <si>
    <t>個々の治験について、要素毎に該当するポイントを求め、そのポイントを合計したものをその試験のポイント数とする。</t>
    <rPh sb="0" eb="2">
      <t>ココ</t>
    </rPh>
    <rPh sb="3" eb="5">
      <t>チケン</t>
    </rPh>
    <rPh sb="10" eb="12">
      <t>ヨウソ</t>
    </rPh>
    <rPh sb="12" eb="13">
      <t>マイ</t>
    </rPh>
    <rPh sb="14" eb="16">
      <t>ガイトウ</t>
    </rPh>
    <rPh sb="23" eb="24">
      <t>モト</t>
    </rPh>
    <rPh sb="33" eb="35">
      <t>ゴウケイ</t>
    </rPh>
    <rPh sb="42" eb="44">
      <t>シケン</t>
    </rPh>
    <rPh sb="49" eb="50">
      <t>スウ</t>
    </rPh>
    <phoneticPr fontId="1"/>
  </si>
  <si>
    <t>各要素において、該当する項目の下段に「１」を入力する。例えば、Ａ項：対象疾患の重症度が中等度の場合は、Ｅ８に「１」を入力する。</t>
    <rPh sb="0" eb="1">
      <t>カク</t>
    </rPh>
    <rPh sb="1" eb="3">
      <t>ヨウソ</t>
    </rPh>
    <rPh sb="8" eb="10">
      <t>ガイトウ</t>
    </rPh>
    <rPh sb="12" eb="14">
      <t>コウモク</t>
    </rPh>
    <rPh sb="15" eb="17">
      <t>カダン</t>
    </rPh>
    <rPh sb="22" eb="24">
      <t>ニュウリョク</t>
    </rPh>
    <rPh sb="27" eb="28">
      <t>タト</t>
    </rPh>
    <rPh sb="32" eb="33">
      <t>コウ</t>
    </rPh>
    <rPh sb="34" eb="36">
      <t>タイショウ</t>
    </rPh>
    <rPh sb="36" eb="38">
      <t>シッカン</t>
    </rPh>
    <rPh sb="39" eb="40">
      <t>ジュウショウ</t>
    </rPh>
    <rPh sb="40" eb="41">
      <t>ショウ</t>
    </rPh>
    <rPh sb="41" eb="42">
      <t>ド</t>
    </rPh>
    <rPh sb="43" eb="45">
      <t>チュウトウ</t>
    </rPh>
    <rPh sb="45" eb="46">
      <t>ド</t>
    </rPh>
    <rPh sb="47" eb="49">
      <t>バアイ</t>
    </rPh>
    <rPh sb="58" eb="60">
      <t>ニュウリョク</t>
    </rPh>
    <phoneticPr fontId="1"/>
  </si>
  <si>
    <t>Ｎ、Ｏ、Ｐ項はそれぞれＤ３３、Ｄ３４、Ｄ３５に回数を入力する。</t>
    <rPh sb="5" eb="6">
      <t>コウ</t>
    </rPh>
    <rPh sb="23" eb="25">
      <t>カイスウ</t>
    </rPh>
    <rPh sb="26" eb="28">
      <t>ニュウリョク</t>
    </rPh>
    <phoneticPr fontId="1"/>
  </si>
  <si>
    <t>Ｑ項：症例発表がある場合はＤ３６に「１」を入力する。</t>
    <rPh sb="1" eb="2">
      <t>コウ</t>
    </rPh>
    <rPh sb="3" eb="5">
      <t>ショウレイ</t>
    </rPh>
    <rPh sb="5" eb="7">
      <t>ハッピョウ</t>
    </rPh>
    <rPh sb="10" eb="12">
      <t>バアイ</t>
    </rPh>
    <rPh sb="21" eb="23">
      <t>ニュウリョク</t>
    </rPh>
    <phoneticPr fontId="1"/>
  </si>
  <si>
    <t>全症例数をＢ４２に入力する。次年度に継続する場合でも、症例数で分けることはしない。</t>
    <rPh sb="0" eb="1">
      <t>ゼン</t>
    </rPh>
    <rPh sb="1" eb="3">
      <t>ショウレイ</t>
    </rPh>
    <rPh sb="3" eb="4">
      <t>スウ</t>
    </rPh>
    <rPh sb="9" eb="11">
      <t>ニュウリョク</t>
    </rPh>
    <rPh sb="14" eb="17">
      <t>ジネンド</t>
    </rPh>
    <rPh sb="18" eb="20">
      <t>ケイゾク</t>
    </rPh>
    <rPh sb="22" eb="24">
      <t>バアイ</t>
    </rPh>
    <rPh sb="27" eb="30">
      <t>ショウレイスウ</t>
    </rPh>
    <rPh sb="31" eb="32">
      <t>ワ</t>
    </rPh>
    <phoneticPr fontId="1"/>
  </si>
  <si>
    <t>受託研究費算定資料提出要領（新規）</t>
    <rPh sb="0" eb="2">
      <t>ジュタク</t>
    </rPh>
    <rPh sb="2" eb="4">
      <t>ケンキュウ</t>
    </rPh>
    <rPh sb="4" eb="5">
      <t>ヒ</t>
    </rPh>
    <rPh sb="5" eb="7">
      <t>サンテイ</t>
    </rPh>
    <rPh sb="7" eb="9">
      <t>シリョウ</t>
    </rPh>
    <rPh sb="9" eb="11">
      <t>テイシュツ</t>
    </rPh>
    <rPh sb="11" eb="13">
      <t>ヨウリョウ</t>
    </rPh>
    <rPh sb="14" eb="16">
      <t>シンキ</t>
    </rPh>
    <phoneticPr fontId="1"/>
  </si>
  <si>
    <t>（臨床試験研究経費ポイント算出表を入力する。）</t>
    <rPh sb="1" eb="3">
      <t>リンショウ</t>
    </rPh>
    <rPh sb="3" eb="5">
      <t>シケン</t>
    </rPh>
    <rPh sb="5" eb="7">
      <t>ケンキュウ</t>
    </rPh>
    <rPh sb="7" eb="9">
      <t>ケイヒ</t>
    </rPh>
    <rPh sb="13" eb="15">
      <t>サンシュツ</t>
    </rPh>
    <rPh sb="15" eb="16">
      <t>ヒョウ</t>
    </rPh>
    <rPh sb="17" eb="19">
      <t>ニュウリョク</t>
    </rPh>
    <phoneticPr fontId="1"/>
  </si>
  <si>
    <t>初回申請時の臨床試験研究経費ポイント算出表</t>
    <rPh sb="0" eb="5">
      <t>ショカイシンセイジ</t>
    </rPh>
    <rPh sb="6" eb="8">
      <t>リンショウ</t>
    </rPh>
    <rPh sb="8" eb="10">
      <t>シケン</t>
    </rPh>
    <rPh sb="10" eb="12">
      <t>ケンキュウ</t>
    </rPh>
    <rPh sb="12" eb="14">
      <t>ケイヒ</t>
    </rPh>
    <rPh sb="18" eb="20">
      <t>サンシュツ</t>
    </rPh>
    <rPh sb="20" eb="21">
      <t>ヒョウ</t>
    </rPh>
    <phoneticPr fontId="1"/>
  </si>
  <si>
    <t>治験経費契約総金額</t>
    <phoneticPr fontId="1"/>
  </si>
  <si>
    <t>治験経費契約総金額は自動計算されます。</t>
    <rPh sb="0" eb="2">
      <t>チケン</t>
    </rPh>
    <rPh sb="2" eb="4">
      <t>ケイヒ</t>
    </rPh>
    <rPh sb="4" eb="6">
      <t>ケイヤク</t>
    </rPh>
    <rPh sb="6" eb="7">
      <t>ソウ</t>
    </rPh>
    <rPh sb="7" eb="9">
      <t>キンガク</t>
    </rPh>
    <rPh sb="10" eb="12">
      <t>ジドウ</t>
    </rPh>
    <rPh sb="12" eb="14">
      <t>ケイサン</t>
    </rPh>
    <phoneticPr fontId="1"/>
  </si>
  <si>
    <t>総額</t>
    <rPh sb="0" eb="2">
      <t>ソウガク</t>
    </rPh>
    <phoneticPr fontId="1"/>
  </si>
  <si>
    <t>*</t>
    <phoneticPr fontId="1"/>
  </si>
  <si>
    <t>治験課題の内容によって変動します。</t>
    <rPh sb="0" eb="2">
      <t>チケン</t>
    </rPh>
    <rPh sb="2" eb="4">
      <t>カダイ</t>
    </rPh>
    <rPh sb="5" eb="7">
      <t>ナイヨウ</t>
    </rPh>
    <rPh sb="11" eb="13">
      <t>ヘンドウ</t>
    </rPh>
    <phoneticPr fontId="1"/>
  </si>
  <si>
    <t>臨床試験研究経費ポイント算出表</t>
    <phoneticPr fontId="1"/>
  </si>
  <si>
    <r>
      <t>臨床試験研究費×</t>
    </r>
    <r>
      <rPr>
        <sz val="11"/>
        <color rgb="FFFF0000"/>
        <rFont val="ＭＳ ゴシック"/>
        <family val="3"/>
        <charset val="128"/>
      </rPr>
      <t>2.8</t>
    </r>
    <r>
      <rPr>
        <b/>
        <vertAlign val="superscript"/>
        <sz val="11"/>
        <color rgb="FFFF0000"/>
        <rFont val="ＭＳ ゴシック"/>
        <family val="3"/>
        <charset val="128"/>
      </rPr>
      <t>*</t>
    </r>
    <phoneticPr fontId="1"/>
  </si>
  <si>
    <t>一般的検査＋非侵襲的機能検査及び画像診断項目数</t>
    <rPh sb="0" eb="2">
      <t>イッパン</t>
    </rPh>
    <rPh sb="2" eb="3">
      <t>テキ</t>
    </rPh>
    <rPh sb="3" eb="5">
      <t>ケンサ</t>
    </rPh>
    <rPh sb="6" eb="7">
      <t>ヒ</t>
    </rPh>
    <rPh sb="7" eb="9">
      <t>シンシュウ</t>
    </rPh>
    <rPh sb="9" eb="10">
      <t>テキ</t>
    </rPh>
    <rPh sb="10" eb="12">
      <t>キノウ</t>
    </rPh>
    <rPh sb="12" eb="14">
      <t>ケンサ</t>
    </rPh>
    <rPh sb="14" eb="15">
      <t>オヨ</t>
    </rPh>
    <rPh sb="16" eb="18">
      <t>ガゾウ</t>
    </rPh>
    <rPh sb="18" eb="20">
      <t>シンダン</t>
    </rPh>
    <rPh sb="20" eb="23">
      <t>コウモクスウ</t>
    </rPh>
    <phoneticPr fontId="1"/>
  </si>
  <si>
    <t>５～２４週</t>
    <rPh sb="4" eb="5">
      <t>シュウ</t>
    </rPh>
    <phoneticPr fontId="1"/>
  </si>
  <si>
    <r>
      <t>小児、成人</t>
    </r>
    <r>
      <rPr>
        <sz val="7"/>
        <rFont val="ＭＳ ゴシック"/>
        <family val="3"/>
        <charset val="128"/>
      </rPr>
      <t>（高齢者、肝・腎障害等合併有）</t>
    </r>
    <rPh sb="0" eb="2">
      <t>ショウニ</t>
    </rPh>
    <rPh sb="3" eb="5">
      <t>セイジン</t>
    </rPh>
    <rPh sb="6" eb="9">
      <t>コウレイシャ</t>
    </rPh>
    <rPh sb="10" eb="11">
      <t>カン</t>
    </rPh>
    <rPh sb="12" eb="13">
      <t>ジン</t>
    </rPh>
    <rPh sb="13" eb="15">
      <t>ショウガイ</t>
    </rPh>
    <rPh sb="15" eb="16">
      <t>トウ</t>
    </rPh>
    <rPh sb="16" eb="18">
      <t>ガッペイ</t>
    </rPh>
    <rPh sb="18" eb="19">
      <t>ア</t>
    </rPh>
    <phoneticPr fontId="1"/>
  </si>
  <si>
    <t>×回数</t>
    <rPh sb="1" eb="2">
      <t>カイスウ</t>
    </rPh>
    <rPh sb="2" eb="3">
      <t>スウ</t>
    </rPh>
    <phoneticPr fontId="1"/>
  </si>
  <si>
    <t>×回数</t>
    <rPh sb="1" eb="3">
      <t>カイスウ</t>
    </rPh>
    <phoneticPr fontId="1"/>
  </si>
  <si>
    <t>１回</t>
    <rPh sb="1" eb="2">
      <t>カイ</t>
    </rPh>
    <phoneticPr fontId="1"/>
  </si>
  <si>
    <t>ｂ：Q及びRを除いた合計ポイント数</t>
    <rPh sb="3" eb="4">
      <t>オヨ</t>
    </rPh>
    <phoneticPr fontId="1"/>
  </si>
  <si>
    <t>ｃ：Q及びRの合計ポイント数</t>
    <phoneticPr fontId="1"/>
  </si>
  <si>
    <t>（治験課題名を記載して下さい）</t>
    <rPh sb="1" eb="3">
      <t>チケン</t>
    </rPh>
    <rPh sb="3" eb="5">
      <t>カダイ</t>
    </rPh>
    <rPh sb="5" eb="6">
      <t>メイ</t>
    </rPh>
    <rPh sb="7" eb="9">
      <t>キサイ</t>
    </rPh>
    <rPh sb="11" eb="12">
      <t>クダ</t>
    </rPh>
    <phoneticPr fontId="1"/>
  </si>
  <si>
    <r>
      <rPr>
        <b/>
        <sz val="12"/>
        <rFont val="ＭＳ ゴシック"/>
        <family val="3"/>
        <charset val="128"/>
      </rPr>
      <t>臨床試験研究費</t>
    </r>
    <r>
      <rPr>
        <sz val="11"/>
        <rFont val="ＭＳ ゴシック"/>
        <family val="3"/>
        <charset val="128"/>
      </rPr>
      <t>（算出額＝（ａｂ＋ｃ）×6,000円）</t>
    </r>
    <rPh sb="0" eb="2">
      <t>リンショウ</t>
    </rPh>
    <rPh sb="2" eb="4">
      <t>シケン</t>
    </rPh>
    <rPh sb="4" eb="6">
      <t>ケンキュウ</t>
    </rPh>
    <rPh sb="6" eb="7">
      <t>ヒ</t>
    </rPh>
    <rPh sb="8" eb="10">
      <t>サンシュツ</t>
    </rPh>
    <rPh sb="10" eb="11">
      <t>ガク</t>
    </rPh>
    <rPh sb="24" eb="25">
      <t>エン</t>
    </rPh>
    <phoneticPr fontId="1"/>
  </si>
  <si>
    <t>２５～５２週</t>
    <rPh sb="5" eb="6">
      <t>シュウ</t>
    </rPh>
    <phoneticPr fontId="1"/>
  </si>
  <si>
    <t>Ｈ：治験薬の投与期間</t>
    <rPh sb="2" eb="4">
      <t>チケン</t>
    </rPh>
    <rPh sb="4" eb="5">
      <t>ヤク</t>
    </rPh>
    <rPh sb="6" eb="8">
      <t>トウヨ</t>
    </rPh>
    <rPh sb="8" eb="10">
      <t>キカン</t>
    </rPh>
    <phoneticPr fontId="1"/>
  </si>
  <si>
    <t>・治験薬投与が1年（52週）を超える場合は1年で算定する。</t>
    <rPh sb="1" eb="3">
      <t>チケン</t>
    </rPh>
    <rPh sb="3" eb="4">
      <t>ヤク</t>
    </rPh>
    <rPh sb="4" eb="6">
      <t>トウヨ</t>
    </rPh>
    <rPh sb="8" eb="9">
      <t>ネン</t>
    </rPh>
    <rPh sb="12" eb="13">
      <t>シュウ</t>
    </rPh>
    <rPh sb="15" eb="16">
      <t>コ</t>
    </rPh>
    <rPh sb="18" eb="20">
      <t>バアイ</t>
    </rPh>
    <rPh sb="22" eb="23">
      <t>ネン</t>
    </rPh>
    <rPh sb="24" eb="26">
      <t>サンテイ</t>
    </rPh>
    <phoneticPr fontId="1"/>
  </si>
  <si>
    <r>
      <t>治験実施計画書に記載されている治験期間中の観察回数</t>
    </r>
    <r>
      <rPr>
        <sz val="11"/>
        <color rgb="FFFF0000"/>
        <rFont val="ＭＳ ゴシック"/>
        <family val="3"/>
        <charset val="128"/>
      </rPr>
      <t>（52週で実施する回数）</t>
    </r>
    <rPh sb="0" eb="2">
      <t>チケン</t>
    </rPh>
    <rPh sb="2" eb="4">
      <t>ジッシ</t>
    </rPh>
    <rPh sb="4" eb="7">
      <t>ケイカクショ</t>
    </rPh>
    <rPh sb="8" eb="10">
      <t>キサイ</t>
    </rPh>
    <rPh sb="15" eb="17">
      <t>チケン</t>
    </rPh>
    <rPh sb="17" eb="19">
      <t>キカン</t>
    </rPh>
    <rPh sb="19" eb="20">
      <t>ナカ</t>
    </rPh>
    <rPh sb="21" eb="23">
      <t>カンサツ</t>
    </rPh>
    <rPh sb="23" eb="25">
      <t>カイスウ</t>
    </rPh>
    <phoneticPr fontId="1"/>
  </si>
  <si>
    <r>
      <t>例えば内視鏡検査などの被験者に浸襲を与える検査及びＸ線、ＣＴなどの画像診断の回数</t>
    </r>
    <r>
      <rPr>
        <sz val="11"/>
        <color rgb="FFFF0000"/>
        <rFont val="ＭＳ ゴシック"/>
        <family val="3"/>
        <charset val="128"/>
      </rPr>
      <t>（52週で実施する回数）</t>
    </r>
    <rPh sb="0" eb="1">
      <t>タト</t>
    </rPh>
    <rPh sb="3" eb="6">
      <t>ナイシキョウ</t>
    </rPh>
    <rPh sb="6" eb="8">
      <t>ケンサ</t>
    </rPh>
    <rPh sb="11" eb="14">
      <t>ヒケンシャ</t>
    </rPh>
    <rPh sb="18" eb="19">
      <t>アタ</t>
    </rPh>
    <rPh sb="21" eb="23">
      <t>ケンサ</t>
    </rPh>
    <rPh sb="23" eb="24">
      <t>オヨ</t>
    </rPh>
    <rPh sb="26" eb="27">
      <t>セン</t>
    </rPh>
    <rPh sb="33" eb="35">
      <t>ガゾウ</t>
    </rPh>
    <rPh sb="35" eb="37">
      <t>シンダン</t>
    </rPh>
    <rPh sb="38" eb="40">
      <t>カイスウ</t>
    </rPh>
    <phoneticPr fontId="1"/>
  </si>
  <si>
    <r>
      <t>血中濃度の測定など治験のために発生する検体採取回数（当該疾病のために必要な検体採取は含まない。</t>
    </r>
    <r>
      <rPr>
        <sz val="11"/>
        <color rgb="FFFF0000"/>
        <rFont val="ＭＳ ゴシック"/>
        <family val="3"/>
        <charset val="128"/>
      </rPr>
      <t>52週で実施する回数</t>
    </r>
    <r>
      <rPr>
        <sz val="11"/>
        <rFont val="ＭＳ ゴシック"/>
        <family val="3"/>
        <charset val="128"/>
      </rPr>
      <t>）</t>
    </r>
    <rPh sb="0" eb="1">
      <t>チ</t>
    </rPh>
    <rPh sb="1" eb="2">
      <t>ナカ</t>
    </rPh>
    <rPh sb="2" eb="4">
      <t>ノウド</t>
    </rPh>
    <rPh sb="5" eb="7">
      <t>ソクテイ</t>
    </rPh>
    <rPh sb="9" eb="11">
      <t>チケン</t>
    </rPh>
    <rPh sb="15" eb="17">
      <t>ハッセイ</t>
    </rPh>
    <rPh sb="19" eb="20">
      <t>ケンサ</t>
    </rPh>
    <rPh sb="20" eb="21">
      <t>タイ</t>
    </rPh>
    <rPh sb="21" eb="23">
      <t>サイシュ</t>
    </rPh>
    <rPh sb="23" eb="25">
      <t>カイスウ</t>
    </rPh>
    <rPh sb="26" eb="28">
      <t>トウガイ</t>
    </rPh>
    <rPh sb="28" eb="30">
      <t>シッペイ</t>
    </rPh>
    <rPh sb="34" eb="36">
      <t>ヒツヨウ</t>
    </rPh>
    <rPh sb="37" eb="38">
      <t>ケンサ</t>
    </rPh>
    <rPh sb="38" eb="39">
      <t>タイ</t>
    </rPh>
    <rPh sb="39" eb="41">
      <t>サイシュ</t>
    </rPh>
    <rPh sb="42" eb="43">
      <t>フク</t>
    </rPh>
    <phoneticPr fontId="1"/>
  </si>
  <si>
    <r>
      <t>例えば臓器や筋など組織の一部を治験のために採取して検査する回数</t>
    </r>
    <r>
      <rPr>
        <sz val="11"/>
        <color rgb="FFFF0000"/>
        <rFont val="ＭＳ ゴシック"/>
        <family val="3"/>
        <charset val="128"/>
      </rPr>
      <t>（52週で実施する回数）</t>
    </r>
    <rPh sb="0" eb="1">
      <t>タト</t>
    </rPh>
    <rPh sb="3" eb="5">
      <t>ゾウキ</t>
    </rPh>
    <rPh sb="6" eb="7">
      <t>キン</t>
    </rPh>
    <rPh sb="9" eb="11">
      <t>ソシキ</t>
    </rPh>
    <rPh sb="12" eb="14">
      <t>イチブ</t>
    </rPh>
    <rPh sb="15" eb="17">
      <t>チケン</t>
    </rPh>
    <rPh sb="21" eb="23">
      <t>サイシュ</t>
    </rPh>
    <rPh sb="25" eb="27">
      <t>ケンサ</t>
    </rPh>
    <rPh sb="29" eb="31">
      <t>カイスウ</t>
    </rPh>
    <phoneticPr fontId="1"/>
  </si>
  <si>
    <t>●●年●月●日</t>
    <rPh sb="2" eb="3">
      <t>ネン</t>
    </rPh>
    <rPh sb="4" eb="5">
      <t>ガツ</t>
    </rPh>
    <rPh sb="6" eb="7">
      <t>ニチ</t>
    </rPh>
    <phoneticPr fontId="1"/>
  </si>
  <si>
    <t>消費税（10％）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</si>
</sst>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 "/>
    <numFmt numFmtId="177" formatCode="0_);[Red]\(0\)"/>
    <numFmt numFmtId="178" formatCode="&quot;¥&quot;#,##0;[Red]&quot;¥&quot;#,##0"/>
  </numFmts>
  <fonts count="25">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1"/>
      <name val="ＪＳ明朝"/>
      <family val="1"/>
      <charset val="128"/>
    </font>
    <font>
      <sz val="14"/>
      <name val="ＭＳ Ｐ明朝"/>
      <family val="1"/>
      <charset val="128"/>
    </font>
    <font>
      <sz val="14"/>
      <name val="ＭＳ Ｐゴシック"/>
      <family val="3"/>
      <charset val="128"/>
    </font>
    <font>
      <sz val="11"/>
      <name val="ＭＳ Ｐゴシック"/>
      <family val="3"/>
      <charset val="128"/>
    </font>
    <font>
      <sz val="11"/>
      <color rgb="FF000099"/>
      <name val="ＭＳ Ｐゴシック"/>
      <family val="3"/>
      <charset val="128"/>
    </font>
    <font>
      <sz val="14"/>
      <color rgb="FF000099"/>
      <name val="ＭＳ Ｐゴシック"/>
      <family val="3"/>
      <charset val="128"/>
    </font>
    <font>
      <sz val="11"/>
      <name val="ＭＳ ゴシック"/>
      <family val="3"/>
      <charset val="128"/>
    </font>
    <font>
      <i/>
      <sz val="11"/>
      <name val="ＭＳ ゴシック"/>
      <family val="3"/>
      <charset val="128"/>
    </font>
    <font>
      <sz val="10"/>
      <name val="ＭＳ ゴシック"/>
      <family val="3"/>
      <charset val="128"/>
    </font>
    <font>
      <sz val="18"/>
      <name val="ＭＳ ゴシック"/>
      <family val="3"/>
      <charset val="128"/>
    </font>
    <font>
      <sz val="16"/>
      <name val="ＭＳ ゴシック"/>
      <family val="3"/>
      <charset val="128"/>
    </font>
    <font>
      <sz val="11"/>
      <color rgb="FFFF0000"/>
      <name val="ＭＳ ゴシック"/>
      <family val="3"/>
      <charset val="128"/>
    </font>
    <font>
      <b/>
      <vertAlign val="superscript"/>
      <sz val="11"/>
      <color rgb="FFFF0000"/>
      <name val="ＭＳ ゴシック"/>
      <family val="3"/>
      <charset val="128"/>
    </font>
    <font>
      <b/>
      <sz val="12"/>
      <color rgb="FFFFFF00"/>
      <name val="ＭＳ ゴシック"/>
      <family val="3"/>
      <charset val="128"/>
    </font>
    <font>
      <b/>
      <sz val="11"/>
      <color rgb="FFFFFF00"/>
      <name val="ＭＳ ゴシック"/>
      <family val="3"/>
      <charset val="128"/>
    </font>
    <font>
      <b/>
      <sz val="12"/>
      <color rgb="FF0070C0"/>
      <name val="ＭＳ ゴシック"/>
      <family val="3"/>
      <charset val="128"/>
    </font>
    <font>
      <sz val="11"/>
      <color indexed="12"/>
      <name val="ＭＳ ゴシック"/>
      <family val="3"/>
      <charset val="128"/>
    </font>
    <font>
      <sz val="7"/>
      <name val="ＭＳ ゴシック"/>
      <family val="3"/>
      <charset val="128"/>
    </font>
    <font>
      <sz val="12"/>
      <name val="ＭＳ ゴシック"/>
      <family val="3"/>
      <charset val="128"/>
    </font>
    <font>
      <b/>
      <sz val="12"/>
      <name val="ＭＳ ゴシック"/>
      <family val="3"/>
      <charset val="128"/>
    </font>
    <font>
      <sz val="9"/>
      <color indexed="81"/>
      <name val="MS P ゴシック"/>
      <family val="3"/>
      <charset val="128"/>
    </font>
  </fonts>
  <fills count="6">
    <fill>
      <patternFill patternType="none"/>
    </fill>
    <fill>
      <patternFill patternType="gray125"/>
    </fill>
    <fill>
      <patternFill patternType="solid">
        <fgColor indexed="43"/>
        <bgColor indexed="64"/>
      </patternFill>
    </fill>
    <fill>
      <patternFill patternType="solid">
        <fgColor rgb="FF002060"/>
        <bgColor indexed="64"/>
      </patternFill>
    </fill>
    <fill>
      <patternFill patternType="solid">
        <fgColor rgb="FFFFFF00"/>
        <bgColor indexed="64"/>
      </patternFill>
    </fill>
    <fill>
      <patternFill patternType="solid">
        <fgColor rgb="FFFFFF99"/>
        <bgColor indexed="64"/>
      </patternFill>
    </fill>
  </fills>
  <borders count="37">
    <border>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2" fillId="0" borderId="0" xfId="0" applyFont="1"/>
    <xf numFmtId="0" fontId="4" fillId="0" borderId="0" xfId="0" applyFont="1"/>
    <xf numFmtId="0" fontId="3" fillId="0" borderId="0" xfId="0" applyFont="1"/>
    <xf numFmtId="0" fontId="5" fillId="0" borderId="0" xfId="0" applyFont="1"/>
    <xf numFmtId="0" fontId="7" fillId="0" borderId="0" xfId="0" applyFont="1"/>
    <xf numFmtId="0" fontId="6" fillId="0" borderId="0" xfId="0" applyFont="1"/>
    <xf numFmtId="0" fontId="0" fillId="0" borderId="0" xfId="0" applyAlignment="1">
      <alignment horizontal="right" vertical="top"/>
    </xf>
    <xf numFmtId="0" fontId="8" fillId="0" borderId="0" xfId="0" applyFont="1" applyAlignment="1">
      <alignment horizontal="right" vertical="top"/>
    </xf>
    <xf numFmtId="0" fontId="9" fillId="0" borderId="0" xfId="0" applyFont="1"/>
    <xf numFmtId="0" fontId="8" fillId="0" borderId="0" xfId="0" applyFont="1"/>
    <xf numFmtId="0" fontId="10" fillId="0" borderId="0" xfId="0" applyFont="1"/>
    <xf numFmtId="0" fontId="10" fillId="0" borderId="0" xfId="0" applyFont="1" applyAlignment="1">
      <alignment horizontal="left" wrapText="1"/>
    </xf>
    <xf numFmtId="0" fontId="10" fillId="0" borderId="0" xfId="0" applyFont="1" applyAlignment="1">
      <alignment wrapText="1"/>
    </xf>
    <xf numFmtId="0" fontId="10"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xf>
    <xf numFmtId="178" fontId="14" fillId="0" borderId="0" xfId="0" applyNumberFormat="1" applyFont="1" applyBorder="1" applyAlignment="1">
      <alignment vertical="center"/>
    </xf>
    <xf numFmtId="0" fontId="10" fillId="0" borderId="0" xfId="0" applyFont="1" applyBorder="1" applyAlignment="1">
      <alignment vertical="center"/>
    </xf>
    <xf numFmtId="0" fontId="12" fillId="4" borderId="22" xfId="0" applyFont="1" applyFill="1" applyBorder="1" applyAlignment="1">
      <alignment horizontal="center" vertical="center" shrinkToFit="1"/>
    </xf>
    <xf numFmtId="0" fontId="12" fillId="4" borderId="19" xfId="0" applyFont="1" applyFill="1" applyBorder="1" applyAlignment="1">
      <alignment horizontal="center" vertical="center"/>
    </xf>
    <xf numFmtId="0" fontId="10" fillId="0" borderId="14" xfId="0" applyFont="1" applyBorder="1" applyAlignment="1">
      <alignment shrinkToFit="1"/>
    </xf>
    <xf numFmtId="5" fontId="17" fillId="3" borderId="26" xfId="0" applyNumberFormat="1" applyFont="1" applyFill="1" applyBorder="1" applyAlignment="1">
      <alignment horizontal="center" vertical="center"/>
    </xf>
    <xf numFmtId="5" fontId="19" fillId="0" borderId="21" xfId="0" applyNumberFormat="1" applyFont="1" applyFill="1" applyBorder="1" applyAlignment="1">
      <alignment horizontal="center" vertical="center"/>
    </xf>
    <xf numFmtId="0" fontId="10" fillId="0" borderId="0" xfId="0" applyFont="1" applyBorder="1"/>
    <xf numFmtId="0" fontId="20" fillId="0" borderId="1"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xf>
    <xf numFmtId="176" fontId="20" fillId="0" borderId="7" xfId="0" applyNumberFormat="1" applyFont="1" applyBorder="1" applyAlignment="1">
      <alignment horizontal="center" vertical="center"/>
    </xf>
    <xf numFmtId="176" fontId="20" fillId="2" borderId="7" xfId="0" applyNumberFormat="1" applyFont="1" applyFill="1" applyBorder="1" applyAlignment="1">
      <alignment horizontal="center" vertical="center"/>
    </xf>
    <xf numFmtId="0" fontId="10" fillId="0" borderId="0" xfId="0" applyNumberFormat="1" applyFont="1" applyBorder="1" applyAlignment="1"/>
    <xf numFmtId="0" fontId="15" fillId="0" borderId="0" xfId="0" applyFont="1" applyBorder="1"/>
    <xf numFmtId="0" fontId="10" fillId="0" borderId="27" xfId="0" applyFont="1" applyBorder="1" applyAlignment="1">
      <alignment horizontal="center" vertical="center" wrapText="1"/>
    </xf>
    <xf numFmtId="0" fontId="10" fillId="0" borderId="27" xfId="0" applyFont="1" applyBorder="1" applyAlignment="1">
      <alignment horizontal="center" vertical="center"/>
    </xf>
    <xf numFmtId="0" fontId="10" fillId="0" borderId="27" xfId="0" applyFont="1" applyBorder="1" applyAlignment="1">
      <alignment horizontal="center"/>
    </xf>
    <xf numFmtId="0" fontId="10" fillId="0" borderId="27" xfId="0" applyFont="1" applyBorder="1" applyAlignment="1">
      <alignment horizontal="left" vertical="center" wrapText="1"/>
    </xf>
    <xf numFmtId="0" fontId="10" fillId="2" borderId="27" xfId="0" applyFont="1" applyFill="1" applyBorder="1" applyAlignment="1">
      <alignment horizontal="right" vertical="center"/>
    </xf>
    <xf numFmtId="0" fontId="10" fillId="0" borderId="27" xfId="0" applyFont="1" applyBorder="1" applyAlignment="1">
      <alignment horizontal="left" vertical="center"/>
    </xf>
    <xf numFmtId="0" fontId="10" fillId="0" borderId="27" xfId="0" applyFont="1" applyBorder="1" applyAlignment="1">
      <alignment horizontal="right" vertical="center"/>
    </xf>
    <xf numFmtId="176" fontId="10" fillId="2" borderId="30" xfId="0" applyNumberFormat="1" applyFont="1" applyFill="1" applyBorder="1" applyAlignment="1">
      <alignment horizontal="center" vertical="center"/>
    </xf>
    <xf numFmtId="177" fontId="10" fillId="2" borderId="30" xfId="0" applyNumberFormat="1" applyFont="1" applyFill="1" applyBorder="1" applyAlignment="1">
      <alignment horizontal="center" vertical="center"/>
    </xf>
    <xf numFmtId="0" fontId="10" fillId="0" borderId="32" xfId="0" applyFont="1" applyBorder="1" applyAlignment="1">
      <alignment horizontal="center"/>
    </xf>
    <xf numFmtId="0" fontId="10" fillId="0" borderId="32" xfId="0" applyFont="1" applyBorder="1" applyAlignment="1">
      <alignment horizontal="center" vertical="top" wrapText="1"/>
    </xf>
    <xf numFmtId="0" fontId="10" fillId="0" borderId="32" xfId="0" applyFont="1" applyBorder="1" applyAlignment="1">
      <alignment horizontal="center" vertical="center"/>
    </xf>
    <xf numFmtId="0" fontId="10" fillId="2" borderId="30" xfId="0" applyFont="1" applyFill="1" applyBorder="1" applyAlignment="1">
      <alignment horizontal="center"/>
    </xf>
    <xf numFmtId="0" fontId="10" fillId="0" borderId="32" xfId="0" applyFont="1" applyBorder="1" applyAlignment="1">
      <alignment horizontal="left" vertical="top" wrapText="1"/>
    </xf>
    <xf numFmtId="0" fontId="10" fillId="0" borderId="31" xfId="0" applyFont="1" applyBorder="1" applyAlignment="1">
      <alignment horizontal="center"/>
    </xf>
    <xf numFmtId="0" fontId="10" fillId="0" borderId="30" xfId="0" applyFont="1" applyBorder="1" applyAlignment="1">
      <alignment vertical="center"/>
    </xf>
    <xf numFmtId="0" fontId="10" fillId="0" borderId="29" xfId="0" applyFont="1" applyBorder="1" applyAlignment="1">
      <alignment vertical="center"/>
    </xf>
    <xf numFmtId="0" fontId="10" fillId="0" borderId="32" xfId="0" applyFont="1" applyBorder="1" applyAlignment="1">
      <alignment horizontal="right" vertical="center"/>
    </xf>
    <xf numFmtId="0" fontId="10" fillId="0" borderId="31" xfId="0" applyFont="1" applyBorder="1" applyAlignment="1">
      <alignment horizontal="right" vertical="center"/>
    </xf>
    <xf numFmtId="0" fontId="10" fillId="0" borderId="30" xfId="0" applyFont="1" applyBorder="1" applyAlignment="1">
      <alignment horizontal="center"/>
    </xf>
    <xf numFmtId="0" fontId="10" fillId="0" borderId="0" xfId="0" applyFont="1" applyAlignment="1">
      <alignment vertical="center"/>
    </xf>
    <xf numFmtId="5" fontId="22" fillId="0" borderId="25" xfId="0" applyNumberFormat="1" applyFont="1" applyBorder="1"/>
    <xf numFmtId="0" fontId="10" fillId="0" borderId="0" xfId="0" applyFont="1" applyAlignment="1">
      <alignment horizontal="left" vertical="center"/>
    </xf>
    <xf numFmtId="0" fontId="6" fillId="0" borderId="0" xfId="0" applyFont="1" applyAlignment="1">
      <alignment horizontal="left" vertical="top" wrapText="1"/>
    </xf>
    <xf numFmtId="0" fontId="9" fillId="0" borderId="0" xfId="0" applyFont="1" applyAlignment="1">
      <alignment horizontal="left" vertical="top" wrapText="1"/>
    </xf>
    <xf numFmtId="0" fontId="10" fillId="0" borderId="27" xfId="0" applyFont="1" applyBorder="1" applyAlignment="1">
      <alignment horizontal="left" vertical="center" wrapText="1"/>
    </xf>
    <xf numFmtId="0" fontId="10" fillId="0" borderId="28" xfId="0" applyFont="1" applyBorder="1" applyAlignment="1">
      <alignment horizontal="center"/>
    </xf>
    <xf numFmtId="0" fontId="10" fillId="0" borderId="27" xfId="0" applyFont="1" applyBorder="1" applyAlignment="1">
      <alignment horizontal="right" vertical="center"/>
    </xf>
    <xf numFmtId="0" fontId="10" fillId="5" borderId="0" xfId="0" applyFont="1" applyFill="1" applyAlignment="1">
      <alignment horizontal="center" vertical="center"/>
    </xf>
    <xf numFmtId="0" fontId="11" fillId="5" borderId="0" xfId="0" applyFont="1" applyFill="1" applyAlignment="1">
      <alignment horizontal="center" vertical="center"/>
    </xf>
    <xf numFmtId="0" fontId="10" fillId="0" borderId="27" xfId="0" applyFont="1" applyBorder="1" applyAlignment="1">
      <alignment horizontal="center" vertical="center"/>
    </xf>
    <xf numFmtId="0" fontId="22" fillId="0" borderId="0" xfId="0" applyFont="1" applyAlignment="1">
      <alignment horizontal="center" vertical="center"/>
    </xf>
    <xf numFmtId="178" fontId="22" fillId="0" borderId="35" xfId="0" applyNumberFormat="1" applyFont="1" applyBorder="1" applyAlignment="1">
      <alignment horizontal="center" vertical="center"/>
    </xf>
    <xf numFmtId="178" fontId="22" fillId="0" borderId="36" xfId="0" applyNumberFormat="1" applyFont="1" applyBorder="1" applyAlignment="1">
      <alignment horizontal="center" vertical="center"/>
    </xf>
    <xf numFmtId="49" fontId="10" fillId="0" borderId="27" xfId="0" applyNumberFormat="1" applyFont="1" applyBorder="1" applyAlignment="1">
      <alignment horizontal="center" vertical="center" textRotation="255" shrinkToFit="1"/>
    </xf>
    <xf numFmtId="0" fontId="10" fillId="0" borderId="27" xfId="0" applyFont="1" applyBorder="1" applyAlignment="1">
      <alignment shrinkToFit="1"/>
    </xf>
    <xf numFmtId="0" fontId="10" fillId="0" borderId="27" xfId="0" applyFont="1" applyBorder="1" applyAlignment="1">
      <alignment horizontal="center"/>
    </xf>
    <xf numFmtId="0" fontId="10" fillId="5" borderId="6" xfId="0" applyFont="1" applyFill="1" applyBorder="1" applyAlignment="1">
      <alignment horizontal="center" vertical="center"/>
    </xf>
    <xf numFmtId="0" fontId="10" fillId="5" borderId="34" xfId="0" applyFont="1" applyFill="1" applyBorder="1" applyAlignment="1">
      <alignment horizontal="center" vertical="center"/>
    </xf>
    <xf numFmtId="0" fontId="10" fillId="0" borderId="15" xfId="0" applyFont="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left" vertical="top" wrapText="1"/>
    </xf>
    <xf numFmtId="0" fontId="0" fillId="0" borderId="0" xfId="0" applyAlignment="1"/>
    <xf numFmtId="0" fontId="20" fillId="0" borderId="4" xfId="0" applyFont="1" applyBorder="1" applyAlignment="1">
      <alignment horizontal="right" vertical="center"/>
    </xf>
    <xf numFmtId="0" fontId="13" fillId="0" borderId="22" xfId="0" applyFont="1" applyBorder="1" applyAlignment="1">
      <alignment vertical="center" wrapText="1"/>
    </xf>
    <xf numFmtId="0" fontId="10" fillId="0" borderId="23" xfId="0" applyFont="1" applyBorder="1" applyAlignment="1">
      <alignment vertical="center"/>
    </xf>
    <xf numFmtId="0" fontId="17" fillId="3" borderId="20" xfId="0" applyFont="1" applyFill="1" applyBorder="1" applyAlignment="1">
      <alignment horizontal="center" vertical="center" wrapText="1"/>
    </xf>
    <xf numFmtId="0" fontId="18" fillId="3" borderId="24" xfId="0" applyFont="1" applyFill="1" applyBorder="1" applyAlignment="1">
      <alignment horizontal="center" vertical="center"/>
    </xf>
    <xf numFmtId="0" fontId="10" fillId="0" borderId="0" xfId="0" applyFont="1" applyBorder="1" applyAlignment="1">
      <alignment horizontal="left"/>
    </xf>
    <xf numFmtId="0" fontId="20" fillId="0" borderId="9" xfId="0" applyFont="1" applyBorder="1" applyAlignment="1">
      <alignment horizontal="left" vertical="center" wrapText="1"/>
    </xf>
    <xf numFmtId="0" fontId="20" fillId="0" borderId="7" xfId="0" applyFont="1" applyBorder="1" applyAlignment="1">
      <alignment horizontal="left" vertical="center" wrapText="1"/>
    </xf>
    <xf numFmtId="0" fontId="20" fillId="0" borderId="9" xfId="0" applyFont="1" applyBorder="1" applyAlignment="1">
      <alignment horizontal="center" vertical="center"/>
    </xf>
    <xf numFmtId="0" fontId="20" fillId="0" borderId="7"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6" xfId="0" applyFont="1" applyBorder="1" applyAlignment="1">
      <alignment horizontal="center" vertical="center"/>
    </xf>
    <xf numFmtId="0" fontId="20" fillId="0" borderId="17" xfId="0" applyFont="1" applyBorder="1" applyAlignment="1">
      <alignment horizontal="center" vertical="center"/>
    </xf>
    <xf numFmtId="49" fontId="20" fillId="0" borderId="9" xfId="0" applyNumberFormat="1" applyFont="1" applyBorder="1" applyAlignment="1">
      <alignment horizontal="center" vertical="center" textRotation="255" shrinkToFit="1"/>
    </xf>
    <xf numFmtId="0" fontId="20" fillId="0" borderId="10" xfId="0" applyFont="1" applyBorder="1" applyAlignment="1">
      <alignment shrinkToFit="1"/>
    </xf>
    <xf numFmtId="0" fontId="20" fillId="0" borderId="18"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10" fillId="0" borderId="5" xfId="0" applyFont="1" applyBorder="1" applyAlignment="1">
      <alignment horizontal="left" wrapText="1"/>
    </xf>
    <xf numFmtId="0" fontId="22" fillId="0" borderId="27"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color rgb="FF000099"/>
      <color rgb="FF000066"/>
      <color rgb="FFEFF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autoPageBreaks="0"/>
  </sheetPr>
  <dimension ref="A1:K19"/>
  <sheetViews>
    <sheetView showZeros="0" showOutlineSymbols="0" zoomScaleNormal="75" workbookViewId="0">
      <selection activeCell="K23" sqref="K23"/>
    </sheetView>
  </sheetViews>
  <sheetFormatPr defaultRowHeight="13.5"/>
  <cols>
    <col min="1" max="1" width="3.25" customWidth="1"/>
    <col min="2" max="2" width="2.375" customWidth="1"/>
    <col min="3" max="9" width="13.625" customWidth="1"/>
    <col min="10" max="10" width="3.625" customWidth="1"/>
    <col min="11" max="11" width="9.125" customWidth="1"/>
  </cols>
  <sheetData>
    <row r="1" spans="1:11" ht="18.75">
      <c r="A1" s="3" t="s">
        <v>129</v>
      </c>
      <c r="B1" s="1"/>
      <c r="C1" s="1"/>
      <c r="D1" s="1"/>
      <c r="E1" s="1"/>
      <c r="F1" s="1"/>
      <c r="G1" s="1"/>
      <c r="H1" s="1"/>
      <c r="I1" s="1"/>
      <c r="J1" s="2"/>
    </row>
    <row r="2" spans="1:11">
      <c r="A2" s="1"/>
      <c r="B2" s="1"/>
      <c r="C2" s="1"/>
      <c r="D2" s="1"/>
      <c r="E2" s="1"/>
      <c r="F2" s="1"/>
      <c r="G2" s="1"/>
      <c r="H2" s="1"/>
      <c r="I2" s="1"/>
      <c r="J2" s="2"/>
    </row>
    <row r="3" spans="1:11" ht="22.5" customHeight="1">
      <c r="A3" s="7" t="s">
        <v>106</v>
      </c>
      <c r="B3" s="56" t="s">
        <v>130</v>
      </c>
      <c r="C3" s="56"/>
      <c r="D3" s="56"/>
      <c r="E3" s="56"/>
      <c r="F3" s="56"/>
      <c r="G3" s="56"/>
      <c r="H3" s="56"/>
      <c r="I3" s="56"/>
      <c r="J3" s="5"/>
      <c r="K3" s="5"/>
    </row>
    <row r="4" spans="1:11" ht="15" customHeight="1">
      <c r="B4" s="6"/>
      <c r="C4" s="6"/>
      <c r="D4" s="6"/>
      <c r="E4" s="6"/>
      <c r="F4" s="6"/>
      <c r="G4" s="6"/>
      <c r="H4" s="6"/>
      <c r="I4" s="6"/>
      <c r="J4" s="5"/>
      <c r="K4" s="5"/>
    </row>
    <row r="5" spans="1:11" ht="17.25">
      <c r="A5" s="8" t="s">
        <v>106</v>
      </c>
      <c r="B5" s="9" t="s">
        <v>131</v>
      </c>
      <c r="C5" s="9"/>
      <c r="D5" s="9"/>
      <c r="E5" s="9"/>
      <c r="F5" s="9"/>
      <c r="G5" s="9"/>
      <c r="H5" s="9"/>
      <c r="I5" s="9"/>
      <c r="J5" s="5"/>
      <c r="K5" s="5"/>
    </row>
    <row r="6" spans="1:11" ht="17.25">
      <c r="A6" s="10"/>
      <c r="B6" s="9"/>
      <c r="C6" s="9" t="s">
        <v>123</v>
      </c>
      <c r="D6" s="9"/>
      <c r="E6" s="9"/>
      <c r="F6" s="9"/>
      <c r="G6" s="9"/>
      <c r="H6" s="9"/>
      <c r="I6" s="9"/>
      <c r="J6" s="5"/>
      <c r="K6" s="5"/>
    </row>
    <row r="7" spans="1:11" ht="17.25">
      <c r="A7" s="10"/>
      <c r="B7" s="9"/>
      <c r="C7" s="57" t="s">
        <v>124</v>
      </c>
      <c r="D7" s="57"/>
      <c r="E7" s="57"/>
      <c r="F7" s="57"/>
      <c r="G7" s="57"/>
      <c r="H7" s="57"/>
      <c r="I7" s="57"/>
      <c r="J7" s="5"/>
      <c r="K7" s="5"/>
    </row>
    <row r="8" spans="1:11" ht="34.5" customHeight="1">
      <c r="A8" s="10"/>
      <c r="B8" s="9"/>
      <c r="C8" s="57" t="s">
        <v>125</v>
      </c>
      <c r="D8" s="57"/>
      <c r="E8" s="57"/>
      <c r="F8" s="57"/>
      <c r="G8" s="57"/>
      <c r="H8" s="57"/>
      <c r="I8" s="57"/>
      <c r="J8" s="5"/>
      <c r="K8" s="5"/>
    </row>
    <row r="9" spans="1:11" ht="17.25" customHeight="1">
      <c r="A9" s="10"/>
      <c r="B9" s="9"/>
      <c r="C9" s="9" t="s">
        <v>126</v>
      </c>
      <c r="D9" s="9"/>
      <c r="E9" s="9"/>
      <c r="F9" s="9"/>
      <c r="G9" s="9"/>
      <c r="H9" s="9"/>
      <c r="I9" s="9"/>
      <c r="J9" s="5"/>
      <c r="K9" s="5"/>
    </row>
    <row r="10" spans="1:11" ht="17.25">
      <c r="A10" s="10"/>
      <c r="B10" s="9"/>
      <c r="C10" s="9" t="s">
        <v>127</v>
      </c>
      <c r="D10" s="9"/>
      <c r="E10" s="9"/>
      <c r="F10" s="9"/>
      <c r="G10" s="9"/>
      <c r="H10" s="9"/>
      <c r="I10" s="9"/>
      <c r="J10" s="5"/>
      <c r="K10" s="5"/>
    </row>
    <row r="11" spans="1:11" ht="17.25">
      <c r="A11" s="10"/>
      <c r="B11" s="9"/>
      <c r="C11" s="9" t="s">
        <v>128</v>
      </c>
      <c r="D11" s="9"/>
      <c r="E11" s="9"/>
      <c r="F11" s="9"/>
      <c r="G11" s="9"/>
      <c r="H11" s="9"/>
      <c r="I11" s="9"/>
      <c r="J11" s="5"/>
      <c r="K11" s="5"/>
    </row>
    <row r="12" spans="1:11" ht="17.25">
      <c r="A12" s="10"/>
      <c r="B12" s="9"/>
      <c r="C12" s="9"/>
      <c r="D12" s="9"/>
      <c r="E12" s="9"/>
      <c r="F12" s="9"/>
      <c r="G12" s="9"/>
      <c r="H12" s="9"/>
      <c r="I12" s="9"/>
      <c r="J12" s="5"/>
      <c r="K12" s="5"/>
    </row>
    <row r="13" spans="1:11" ht="17.25">
      <c r="A13" s="6" t="s">
        <v>107</v>
      </c>
      <c r="B13" s="6" t="s">
        <v>133</v>
      </c>
      <c r="C13" s="6"/>
      <c r="D13" s="6"/>
      <c r="E13" s="6"/>
      <c r="F13" s="6"/>
      <c r="G13" s="6"/>
      <c r="H13" s="6"/>
      <c r="I13" s="6"/>
      <c r="J13" s="5"/>
      <c r="K13" s="5"/>
    </row>
    <row r="14" spans="1:11" ht="17.25">
      <c r="A14" s="4"/>
      <c r="B14" s="4"/>
      <c r="C14" s="4"/>
      <c r="D14" s="4"/>
      <c r="E14" s="4"/>
      <c r="F14" s="4"/>
      <c r="G14" s="4"/>
      <c r="H14" s="4"/>
      <c r="I14" s="4"/>
    </row>
    <row r="15" spans="1:11" ht="17.25">
      <c r="A15" s="4"/>
      <c r="B15" s="4"/>
      <c r="C15" s="4"/>
      <c r="D15" s="4"/>
      <c r="E15" s="4"/>
      <c r="F15" s="4"/>
      <c r="G15" s="4"/>
      <c r="H15" s="4"/>
      <c r="I15" s="4"/>
    </row>
    <row r="16" spans="1:11" ht="17.25">
      <c r="A16" s="4"/>
      <c r="B16" s="4"/>
      <c r="C16" s="4"/>
      <c r="D16" s="4"/>
      <c r="E16" s="4"/>
      <c r="F16" s="4"/>
      <c r="G16" s="4"/>
      <c r="H16" s="4"/>
      <c r="I16" s="4"/>
    </row>
    <row r="17" spans="1:9" ht="17.25">
      <c r="A17" s="4"/>
      <c r="B17" s="4"/>
      <c r="C17" s="4"/>
      <c r="D17" s="4"/>
      <c r="E17" s="4"/>
      <c r="F17" s="4"/>
      <c r="G17" s="4"/>
      <c r="H17" s="4"/>
      <c r="I17" s="4"/>
    </row>
    <row r="18" spans="1:9" ht="17.25">
      <c r="A18" s="4"/>
      <c r="B18" s="4"/>
      <c r="C18" s="4"/>
      <c r="D18" s="4"/>
      <c r="E18" s="4"/>
      <c r="F18" s="4"/>
      <c r="G18" s="4"/>
      <c r="H18" s="4"/>
      <c r="I18" s="4"/>
    </row>
    <row r="19" spans="1:9" ht="17.25">
      <c r="A19" s="4"/>
    </row>
  </sheetData>
  <mergeCells count="3">
    <mergeCell ref="B3:I3"/>
    <mergeCell ref="C8:I8"/>
    <mergeCell ref="C7:I7"/>
  </mergeCells>
  <phoneticPr fontId="1"/>
  <printOptions horizontalCentered="1" verticalCentered="1"/>
  <pageMargins left="0.78740157480314965" right="0.59055118110236227" top="0.98425196850393704" bottom="0.98425196850393704" header="0.51181102362204722" footer="0.51181102362204722"/>
  <pageSetup paperSize="9" scale="77" orientation="portrait" horizontalDpi="300" verticalDpi="300" r:id="rId1"/>
  <headerFooter alignWithMargins="0">
    <oddFooter xml:space="preserve">&amp;R&amp;"ＭＳ Ｐ明朝,標準"独立行政法人 国立病院機構 相模原病院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K106"/>
  <sheetViews>
    <sheetView showZeros="0" tabSelected="1" zoomScaleNormal="100" workbookViewId="0">
      <selection activeCell="J10" sqref="J10"/>
    </sheetView>
  </sheetViews>
  <sheetFormatPr defaultRowHeight="13.5"/>
  <cols>
    <col min="1" max="1" width="2.875" style="11" customWidth="1"/>
    <col min="2" max="2" width="25.625" style="11" customWidth="1"/>
    <col min="3" max="3" width="3.625" style="11" customWidth="1"/>
    <col min="4" max="6" width="16.375" style="11" customWidth="1"/>
    <col min="7" max="7" width="7" style="11" customWidth="1"/>
    <col min="8" max="8" width="3.25" style="11" customWidth="1"/>
    <col min="9" max="9" width="16.125" style="55" bestFit="1" customWidth="1"/>
    <col min="10" max="10" width="15.625" style="11" bestFit="1" customWidth="1"/>
    <col min="11" max="16384" width="9" style="11"/>
  </cols>
  <sheetData>
    <row r="1" spans="1:11" s="53" customFormat="1" ht="20.100000000000001" customHeight="1">
      <c r="A1" s="64" t="s">
        <v>137</v>
      </c>
      <c r="B1" s="64"/>
      <c r="C1" s="64"/>
      <c r="D1" s="64"/>
      <c r="E1" s="64"/>
      <c r="F1" s="64"/>
      <c r="G1" s="64"/>
      <c r="I1" s="55"/>
    </row>
    <row r="2" spans="1:11">
      <c r="A2" s="61" t="s">
        <v>147</v>
      </c>
      <c r="B2" s="62"/>
      <c r="C2" s="62"/>
      <c r="D2" s="62"/>
      <c r="E2" s="62"/>
      <c r="F2" s="62"/>
      <c r="G2" s="62"/>
    </row>
    <row r="3" spans="1:11">
      <c r="A3" s="62"/>
      <c r="B3" s="62"/>
      <c r="C3" s="62"/>
      <c r="D3" s="62"/>
      <c r="E3" s="62"/>
      <c r="F3" s="62"/>
      <c r="G3" s="62"/>
    </row>
    <row r="4" spans="1:11">
      <c r="A4" s="12"/>
      <c r="B4" s="12"/>
      <c r="C4" s="12"/>
      <c r="D4" s="12"/>
      <c r="E4" s="12"/>
      <c r="F4" s="12" t="s">
        <v>156</v>
      </c>
    </row>
    <row r="5" spans="1:11">
      <c r="A5" s="63" t="s">
        <v>32</v>
      </c>
      <c r="B5" s="63"/>
      <c r="C5" s="67" t="s">
        <v>2</v>
      </c>
      <c r="D5" s="69" t="s">
        <v>3</v>
      </c>
      <c r="E5" s="69"/>
      <c r="F5" s="69"/>
      <c r="G5" s="69"/>
    </row>
    <row r="6" spans="1:11" ht="27">
      <c r="A6" s="63"/>
      <c r="B6" s="63"/>
      <c r="C6" s="68"/>
      <c r="D6" s="33" t="s">
        <v>4</v>
      </c>
      <c r="E6" s="33" t="s">
        <v>33</v>
      </c>
      <c r="F6" s="33" t="s">
        <v>34</v>
      </c>
      <c r="G6" s="34" t="s">
        <v>35</v>
      </c>
      <c r="K6" s="13"/>
    </row>
    <row r="7" spans="1:11">
      <c r="A7" s="63" t="s">
        <v>36</v>
      </c>
      <c r="B7" s="58" t="s">
        <v>37</v>
      </c>
      <c r="C7" s="63">
        <v>2</v>
      </c>
      <c r="D7" s="42" t="s">
        <v>5</v>
      </c>
      <c r="E7" s="42" t="s">
        <v>6</v>
      </c>
      <c r="F7" s="42" t="s">
        <v>38</v>
      </c>
      <c r="G7" s="60">
        <f>C7*(D8*1+E8*3+F8*5)</f>
        <v>0</v>
      </c>
    </row>
    <row r="8" spans="1:11">
      <c r="A8" s="63"/>
      <c r="B8" s="58"/>
      <c r="C8" s="63"/>
      <c r="D8" s="40"/>
      <c r="E8" s="40"/>
      <c r="F8" s="40"/>
      <c r="G8" s="60"/>
    </row>
    <row r="9" spans="1:11">
      <c r="A9" s="63" t="s">
        <v>7</v>
      </c>
      <c r="B9" s="58" t="s">
        <v>39</v>
      </c>
      <c r="C9" s="63">
        <v>1</v>
      </c>
      <c r="D9" s="42" t="s">
        <v>8</v>
      </c>
      <c r="E9" s="42" t="s">
        <v>40</v>
      </c>
      <c r="F9" s="59"/>
      <c r="G9" s="60">
        <f>C9*(D10*1+E10*3+F10*5)</f>
        <v>0</v>
      </c>
    </row>
    <row r="10" spans="1:11">
      <c r="A10" s="63"/>
      <c r="B10" s="58"/>
      <c r="C10" s="63"/>
      <c r="D10" s="40"/>
      <c r="E10" s="40"/>
      <c r="F10" s="59"/>
      <c r="G10" s="60"/>
    </row>
    <row r="11" spans="1:11" ht="27">
      <c r="A11" s="63" t="s">
        <v>41</v>
      </c>
      <c r="B11" s="58" t="s">
        <v>42</v>
      </c>
      <c r="C11" s="63">
        <v>1</v>
      </c>
      <c r="D11" s="43" t="s">
        <v>9</v>
      </c>
      <c r="E11" s="43" t="s">
        <v>109</v>
      </c>
      <c r="F11" s="44" t="s">
        <v>10</v>
      </c>
      <c r="G11" s="60">
        <f>C11*(D12*1+E12*3+F12*5)</f>
        <v>0</v>
      </c>
    </row>
    <row r="12" spans="1:11">
      <c r="A12" s="63"/>
      <c r="B12" s="58"/>
      <c r="C12" s="63"/>
      <c r="D12" s="41"/>
      <c r="E12" s="41"/>
      <c r="F12" s="41"/>
      <c r="G12" s="60"/>
    </row>
    <row r="13" spans="1:11">
      <c r="A13" s="63" t="s">
        <v>43</v>
      </c>
      <c r="B13" s="58" t="s">
        <v>11</v>
      </c>
      <c r="C13" s="63">
        <v>2</v>
      </c>
      <c r="D13" s="42" t="s">
        <v>12</v>
      </c>
      <c r="E13" s="42" t="s">
        <v>13</v>
      </c>
      <c r="F13" s="42" t="s">
        <v>14</v>
      </c>
      <c r="G13" s="60">
        <f>C13*(D14*1+E14*3+F14*5)</f>
        <v>0</v>
      </c>
    </row>
    <row r="14" spans="1:11">
      <c r="A14" s="63"/>
      <c r="B14" s="58"/>
      <c r="C14" s="63"/>
      <c r="D14" s="41"/>
      <c r="E14" s="41"/>
      <c r="F14" s="41"/>
      <c r="G14" s="60"/>
    </row>
    <row r="15" spans="1:11">
      <c r="A15" s="63" t="s">
        <v>44</v>
      </c>
      <c r="B15" s="58" t="s">
        <v>45</v>
      </c>
      <c r="C15" s="63">
        <v>3</v>
      </c>
      <c r="D15" s="42" t="s">
        <v>15</v>
      </c>
      <c r="E15" s="59"/>
      <c r="F15" s="59"/>
      <c r="G15" s="60">
        <f>C15*(D16*1+E16*3+F16*5)</f>
        <v>0</v>
      </c>
    </row>
    <row r="16" spans="1:11">
      <c r="A16" s="63"/>
      <c r="B16" s="58"/>
      <c r="C16" s="63"/>
      <c r="D16" s="41"/>
      <c r="E16" s="59"/>
      <c r="F16" s="59"/>
      <c r="G16" s="60"/>
    </row>
    <row r="17" spans="1:7" ht="27">
      <c r="A17" s="63" t="s">
        <v>46</v>
      </c>
      <c r="B17" s="58" t="s">
        <v>47</v>
      </c>
      <c r="C17" s="63">
        <v>1</v>
      </c>
      <c r="D17" s="43" t="s">
        <v>110</v>
      </c>
      <c r="E17" s="44" t="s">
        <v>16</v>
      </c>
      <c r="F17" s="44" t="s">
        <v>17</v>
      </c>
      <c r="G17" s="60">
        <f>C17*(D18*1+E18*3+F18*5)</f>
        <v>0</v>
      </c>
    </row>
    <row r="18" spans="1:7">
      <c r="A18" s="63"/>
      <c r="B18" s="58"/>
      <c r="C18" s="63"/>
      <c r="D18" s="41"/>
      <c r="E18" s="41"/>
      <c r="F18" s="41"/>
      <c r="G18" s="60"/>
    </row>
    <row r="19" spans="1:7">
      <c r="A19" s="63" t="s">
        <v>48</v>
      </c>
      <c r="B19" s="58" t="s">
        <v>49</v>
      </c>
      <c r="C19" s="63">
        <v>1</v>
      </c>
      <c r="D19" s="42" t="s">
        <v>18</v>
      </c>
      <c r="E19" s="42" t="s">
        <v>19</v>
      </c>
      <c r="F19" s="42" t="s">
        <v>50</v>
      </c>
      <c r="G19" s="60">
        <f>C19*(D20*1+E20*3+F20*5)</f>
        <v>0</v>
      </c>
    </row>
    <row r="20" spans="1:7">
      <c r="A20" s="63"/>
      <c r="B20" s="58"/>
      <c r="C20" s="63"/>
      <c r="D20" s="45"/>
      <c r="E20" s="45"/>
      <c r="F20" s="45"/>
      <c r="G20" s="60"/>
    </row>
    <row r="21" spans="1:7">
      <c r="A21" s="63" t="s">
        <v>51</v>
      </c>
      <c r="B21" s="58" t="s">
        <v>0</v>
      </c>
      <c r="C21" s="63">
        <v>3</v>
      </c>
      <c r="D21" s="44" t="s">
        <v>20</v>
      </c>
      <c r="E21" s="44" t="s">
        <v>140</v>
      </c>
      <c r="F21" s="44" t="s">
        <v>149</v>
      </c>
      <c r="G21" s="60">
        <f>(D22*3+E22*9+F22*15)</f>
        <v>0</v>
      </c>
    </row>
    <row r="22" spans="1:7">
      <c r="A22" s="63"/>
      <c r="B22" s="58"/>
      <c r="C22" s="63"/>
      <c r="D22" s="45"/>
      <c r="E22" s="45"/>
      <c r="F22" s="45"/>
      <c r="G22" s="60"/>
    </row>
    <row r="23" spans="1:7" ht="25.5" customHeight="1">
      <c r="A23" s="63" t="s">
        <v>52</v>
      </c>
      <c r="B23" s="58" t="s">
        <v>53</v>
      </c>
      <c r="C23" s="63">
        <v>1</v>
      </c>
      <c r="D23" s="44" t="s">
        <v>21</v>
      </c>
      <c r="E23" s="46" t="s">
        <v>141</v>
      </c>
      <c r="F23" s="44" t="s">
        <v>54</v>
      </c>
      <c r="G23" s="60">
        <f>C23*(D24*1+E24*3+F24*5)</f>
        <v>0</v>
      </c>
    </row>
    <row r="24" spans="1:7">
      <c r="A24" s="63"/>
      <c r="B24" s="58"/>
      <c r="C24" s="63"/>
      <c r="D24" s="45"/>
      <c r="E24" s="45"/>
      <c r="F24" s="45"/>
      <c r="G24" s="60"/>
    </row>
    <row r="25" spans="1:7">
      <c r="A25" s="63" t="s">
        <v>55</v>
      </c>
      <c r="B25" s="58" t="s">
        <v>56</v>
      </c>
      <c r="C25" s="63">
        <v>1</v>
      </c>
      <c r="D25" s="42" t="s">
        <v>22</v>
      </c>
      <c r="E25" s="42" t="s">
        <v>57</v>
      </c>
      <c r="F25" s="42" t="s">
        <v>58</v>
      </c>
      <c r="G25" s="60">
        <f>C25*(D26*1+E26*3+F26*5)</f>
        <v>0</v>
      </c>
    </row>
    <row r="26" spans="1:7">
      <c r="A26" s="63"/>
      <c r="B26" s="58"/>
      <c r="C26" s="63"/>
      <c r="D26" s="45"/>
      <c r="E26" s="45"/>
      <c r="F26" s="45"/>
      <c r="G26" s="60"/>
    </row>
    <row r="27" spans="1:7">
      <c r="A27" s="63" t="s">
        <v>59</v>
      </c>
      <c r="B27" s="58" t="s">
        <v>60</v>
      </c>
      <c r="C27" s="63">
        <v>2</v>
      </c>
      <c r="D27" s="42" t="s">
        <v>23</v>
      </c>
      <c r="E27" s="42" t="s">
        <v>61</v>
      </c>
      <c r="F27" s="42" t="s">
        <v>62</v>
      </c>
      <c r="G27" s="60">
        <f>C27*(D28*1+E28*3+F28*5)</f>
        <v>0</v>
      </c>
    </row>
    <row r="28" spans="1:7">
      <c r="A28" s="63"/>
      <c r="B28" s="58"/>
      <c r="C28" s="63"/>
      <c r="D28" s="45"/>
      <c r="E28" s="45"/>
      <c r="F28" s="45"/>
      <c r="G28" s="60"/>
    </row>
    <row r="29" spans="1:7">
      <c r="A29" s="63" t="s">
        <v>63</v>
      </c>
      <c r="B29" s="58" t="s">
        <v>64</v>
      </c>
      <c r="C29" s="63">
        <v>1</v>
      </c>
      <c r="D29" s="42" t="s">
        <v>24</v>
      </c>
      <c r="E29" s="42" t="s">
        <v>61</v>
      </c>
      <c r="F29" s="42" t="s">
        <v>62</v>
      </c>
      <c r="G29" s="60">
        <f>C29*(D30*1+E30*3+F30*5)</f>
        <v>0</v>
      </c>
    </row>
    <row r="30" spans="1:7">
      <c r="A30" s="63"/>
      <c r="B30" s="58"/>
      <c r="C30" s="63"/>
      <c r="D30" s="45"/>
      <c r="E30" s="45"/>
      <c r="F30" s="45"/>
      <c r="G30" s="60"/>
    </row>
    <row r="31" spans="1:7">
      <c r="A31" s="63" t="s">
        <v>65</v>
      </c>
      <c r="B31" s="58" t="s">
        <v>139</v>
      </c>
      <c r="C31" s="63">
        <v>1</v>
      </c>
      <c r="D31" s="42" t="s">
        <v>25</v>
      </c>
      <c r="E31" s="42" t="s">
        <v>66</v>
      </c>
      <c r="F31" s="42" t="s">
        <v>67</v>
      </c>
      <c r="G31" s="60">
        <f>C31*(D32*1+E32*3+F32*5)</f>
        <v>0</v>
      </c>
    </row>
    <row r="32" spans="1:7" ht="27" customHeight="1">
      <c r="A32" s="63"/>
      <c r="B32" s="58"/>
      <c r="C32" s="63"/>
      <c r="D32" s="45"/>
      <c r="E32" s="45"/>
      <c r="F32" s="45"/>
      <c r="G32" s="60"/>
    </row>
    <row r="33" spans="1:7" ht="27">
      <c r="A33" s="34" t="s">
        <v>68</v>
      </c>
      <c r="B33" s="36" t="s">
        <v>26</v>
      </c>
      <c r="C33" s="34">
        <v>3</v>
      </c>
      <c r="D33" s="37"/>
      <c r="E33" s="38" t="s">
        <v>142</v>
      </c>
      <c r="F33" s="35"/>
      <c r="G33" s="39">
        <f>C33*D33</f>
        <v>0</v>
      </c>
    </row>
    <row r="34" spans="1:7" ht="27">
      <c r="A34" s="34" t="s">
        <v>69</v>
      </c>
      <c r="B34" s="36" t="s">
        <v>27</v>
      </c>
      <c r="C34" s="34">
        <v>2</v>
      </c>
      <c r="D34" s="37"/>
      <c r="E34" s="38" t="s">
        <v>143</v>
      </c>
      <c r="F34" s="35"/>
      <c r="G34" s="39">
        <f>C34*D34</f>
        <v>0</v>
      </c>
    </row>
    <row r="35" spans="1:7">
      <c r="A35" s="34" t="s">
        <v>70</v>
      </c>
      <c r="B35" s="36" t="s">
        <v>28</v>
      </c>
      <c r="C35" s="34">
        <v>5</v>
      </c>
      <c r="D35" s="37"/>
      <c r="E35" s="38" t="s">
        <v>143</v>
      </c>
      <c r="F35" s="35"/>
      <c r="G35" s="39">
        <f>C35*D35</f>
        <v>0</v>
      </c>
    </row>
    <row r="36" spans="1:7">
      <c r="A36" s="34" t="s">
        <v>71</v>
      </c>
      <c r="B36" s="38" t="s">
        <v>72</v>
      </c>
      <c r="C36" s="34">
        <v>7</v>
      </c>
      <c r="D36" s="37"/>
      <c r="E36" s="38" t="s">
        <v>144</v>
      </c>
      <c r="F36" s="35"/>
      <c r="G36" s="39">
        <f>C36*D36</f>
        <v>0</v>
      </c>
    </row>
    <row r="37" spans="1:7" ht="13.5" customHeight="1">
      <c r="A37" s="63" t="s">
        <v>73</v>
      </c>
      <c r="B37" s="58" t="s">
        <v>74</v>
      </c>
      <c r="C37" s="63">
        <v>5</v>
      </c>
      <c r="D37" s="42" t="s">
        <v>29</v>
      </c>
      <c r="E37" s="42" t="s">
        <v>1</v>
      </c>
      <c r="F37" s="42" t="s">
        <v>75</v>
      </c>
      <c r="G37" s="60">
        <f>C37*(D38*1+E38*3+F38*5)</f>
        <v>0</v>
      </c>
    </row>
    <row r="38" spans="1:7" ht="13.5" customHeight="1">
      <c r="A38" s="63"/>
      <c r="B38" s="58"/>
      <c r="C38" s="63"/>
      <c r="D38" s="45"/>
      <c r="E38" s="45"/>
      <c r="F38" s="45"/>
      <c r="G38" s="60"/>
    </row>
    <row r="39" spans="1:7" ht="13.5" customHeight="1">
      <c r="A39" s="63" t="s">
        <v>76</v>
      </c>
      <c r="B39" s="58" t="s">
        <v>77</v>
      </c>
      <c r="C39" s="63">
        <v>2</v>
      </c>
      <c r="D39" s="42" t="s">
        <v>30</v>
      </c>
      <c r="E39" s="42" t="s">
        <v>31</v>
      </c>
      <c r="F39" s="42"/>
      <c r="G39" s="60">
        <f>C39*(D40*1+E40*3+F40*5)</f>
        <v>0</v>
      </c>
    </row>
    <row r="40" spans="1:7" ht="14.25" customHeight="1">
      <c r="A40" s="63"/>
      <c r="B40" s="58"/>
      <c r="C40" s="63"/>
      <c r="D40" s="45"/>
      <c r="E40" s="45"/>
      <c r="F40" s="52"/>
      <c r="G40" s="60"/>
    </row>
    <row r="41" spans="1:7" ht="21" customHeight="1">
      <c r="A41" s="72" t="s">
        <v>78</v>
      </c>
      <c r="B41" s="73"/>
      <c r="C41" s="63" t="s">
        <v>79</v>
      </c>
      <c r="D41" s="63"/>
      <c r="E41" s="49" t="s">
        <v>145</v>
      </c>
      <c r="F41" s="42"/>
      <c r="G41" s="50">
        <f>SUM(G7:G35,G39)</f>
        <v>0</v>
      </c>
    </row>
    <row r="42" spans="1:7" ht="21" customHeight="1">
      <c r="A42" s="70"/>
      <c r="B42" s="71"/>
      <c r="C42" s="63"/>
      <c r="D42" s="63"/>
      <c r="E42" s="48" t="s">
        <v>146</v>
      </c>
      <c r="F42" s="47"/>
      <c r="G42" s="51">
        <f>G36+G37</f>
        <v>0</v>
      </c>
    </row>
    <row r="43" spans="1:7" ht="49.5" customHeight="1">
      <c r="A43" s="98" t="s">
        <v>148</v>
      </c>
      <c r="B43" s="98"/>
      <c r="C43" s="98"/>
      <c r="D43" s="98"/>
      <c r="E43" s="98"/>
      <c r="F43" s="65">
        <f>(A42*G41+G42)*6000</f>
        <v>0</v>
      </c>
      <c r="G43" s="66"/>
    </row>
    <row r="44" spans="1:7" ht="15" customHeight="1" thickBot="1">
      <c r="A44" s="15"/>
      <c r="B44" s="16"/>
      <c r="C44" s="17"/>
      <c r="D44" s="17"/>
      <c r="E44" s="17"/>
      <c r="F44" s="18"/>
      <c r="G44" s="19"/>
    </row>
    <row r="45" spans="1:7" ht="24.95" customHeight="1">
      <c r="A45" s="15"/>
      <c r="B45" s="77"/>
      <c r="C45" s="78"/>
      <c r="D45" s="20" t="s">
        <v>134</v>
      </c>
      <c r="E45" s="21" t="s">
        <v>157</v>
      </c>
      <c r="F45" s="22" t="s">
        <v>138</v>
      </c>
      <c r="G45" s="19"/>
    </row>
    <row r="46" spans="1:7" ht="24.95" customHeight="1" thickBot="1">
      <c r="A46" s="15"/>
      <c r="B46" s="79" t="s">
        <v>132</v>
      </c>
      <c r="C46" s="80"/>
      <c r="D46" s="23">
        <f>E46+F46</f>
        <v>0</v>
      </c>
      <c r="E46" s="24">
        <f>F46*0.1</f>
        <v>0</v>
      </c>
      <c r="F46" s="54">
        <f>6000*(A42*G41+G42)*2.8</f>
        <v>0</v>
      </c>
      <c r="G46" s="19"/>
    </row>
    <row r="47" spans="1:7" ht="15" customHeight="1">
      <c r="A47" s="15"/>
      <c r="B47" s="16"/>
      <c r="C47" s="17"/>
      <c r="D47" s="17"/>
      <c r="E47" s="17"/>
      <c r="F47" s="18"/>
      <c r="G47" s="19"/>
    </row>
    <row r="48" spans="1:7">
      <c r="A48" s="25" t="s">
        <v>105</v>
      </c>
      <c r="B48" s="25"/>
      <c r="C48" s="25"/>
      <c r="D48" s="25"/>
      <c r="E48" s="25"/>
      <c r="F48" s="25"/>
      <c r="G48" s="25"/>
    </row>
    <row r="49" spans="1:7">
      <c r="A49" s="25"/>
      <c r="B49" s="25"/>
      <c r="C49" s="25"/>
      <c r="D49" s="25"/>
      <c r="E49" s="25"/>
      <c r="F49" s="25"/>
      <c r="G49" s="25"/>
    </row>
    <row r="50" spans="1:7">
      <c r="A50" s="25"/>
      <c r="B50" s="81" t="s">
        <v>114</v>
      </c>
      <c r="C50" s="81"/>
      <c r="D50" s="81"/>
      <c r="E50" s="81"/>
      <c r="F50" s="81"/>
      <c r="G50" s="25"/>
    </row>
    <row r="51" spans="1:7" ht="27.75" customHeight="1">
      <c r="A51" s="97" t="s">
        <v>115</v>
      </c>
      <c r="B51" s="97"/>
      <c r="C51" s="97"/>
      <c r="D51" s="97"/>
      <c r="E51" s="97"/>
      <c r="F51" s="97"/>
      <c r="G51" s="97"/>
    </row>
    <row r="52" spans="1:7" ht="13.5" customHeight="1">
      <c r="A52" s="86" t="s">
        <v>117</v>
      </c>
      <c r="B52" s="87"/>
      <c r="C52" s="90" t="s">
        <v>2</v>
      </c>
      <c r="D52" s="92" t="s">
        <v>3</v>
      </c>
      <c r="E52" s="93"/>
      <c r="F52" s="93"/>
      <c r="G52" s="94"/>
    </row>
    <row r="53" spans="1:7" ht="27">
      <c r="A53" s="88"/>
      <c r="B53" s="89"/>
      <c r="C53" s="91"/>
      <c r="D53" s="26" t="s">
        <v>4</v>
      </c>
      <c r="E53" s="26" t="s">
        <v>33</v>
      </c>
      <c r="F53" s="26" t="s">
        <v>34</v>
      </c>
      <c r="G53" s="27" t="s">
        <v>118</v>
      </c>
    </row>
    <row r="54" spans="1:7">
      <c r="A54" s="95" t="s">
        <v>36</v>
      </c>
      <c r="B54" s="82" t="s">
        <v>119</v>
      </c>
      <c r="C54" s="84">
        <v>2</v>
      </c>
      <c r="D54" s="28" t="s">
        <v>120</v>
      </c>
      <c r="E54" s="28" t="s">
        <v>121</v>
      </c>
      <c r="F54" s="28" t="s">
        <v>122</v>
      </c>
      <c r="G54" s="76">
        <f>C54*(D55*1+E55*3+F55*5)</f>
        <v>10</v>
      </c>
    </row>
    <row r="55" spans="1:7">
      <c r="A55" s="96"/>
      <c r="B55" s="83"/>
      <c r="C55" s="85"/>
      <c r="D55" s="29"/>
      <c r="E55" s="29"/>
      <c r="F55" s="30">
        <v>1</v>
      </c>
      <c r="G55" s="76"/>
    </row>
    <row r="56" spans="1:7">
      <c r="A56" s="25"/>
      <c r="B56" s="25"/>
      <c r="C56" s="25"/>
      <c r="D56" s="25"/>
      <c r="E56" s="25"/>
      <c r="F56" s="25"/>
      <c r="G56" s="25"/>
    </row>
    <row r="57" spans="1:7">
      <c r="A57" s="25"/>
      <c r="B57" s="25"/>
      <c r="C57" s="25"/>
      <c r="D57" s="25"/>
      <c r="E57" s="25"/>
      <c r="F57" s="25"/>
      <c r="G57" s="25"/>
    </row>
    <row r="58" spans="1:7">
      <c r="A58" s="81" t="s">
        <v>116</v>
      </c>
      <c r="B58" s="81"/>
      <c r="C58" s="81"/>
      <c r="D58" s="81"/>
      <c r="E58" s="81"/>
      <c r="F58" s="81"/>
      <c r="G58" s="25"/>
    </row>
    <row r="59" spans="1:7">
      <c r="A59" s="25"/>
      <c r="B59" s="25"/>
      <c r="C59" s="25"/>
      <c r="D59" s="25"/>
      <c r="E59" s="25"/>
      <c r="F59" s="25"/>
      <c r="G59" s="25"/>
    </row>
    <row r="60" spans="1:7">
      <c r="A60" s="25" t="s">
        <v>80</v>
      </c>
      <c r="B60" s="25"/>
      <c r="C60" s="25"/>
      <c r="D60" s="25"/>
      <c r="E60" s="25"/>
      <c r="F60" s="25"/>
      <c r="G60" s="25"/>
    </row>
    <row r="61" spans="1:7">
      <c r="A61" s="25"/>
      <c r="B61" s="74" t="s">
        <v>81</v>
      </c>
      <c r="C61" s="74"/>
      <c r="D61" s="74"/>
      <c r="E61" s="74"/>
      <c r="F61" s="74"/>
      <c r="G61" s="25"/>
    </row>
    <row r="62" spans="1:7">
      <c r="A62" s="25"/>
      <c r="B62" s="25" t="s">
        <v>82</v>
      </c>
      <c r="C62" s="25"/>
      <c r="D62" s="25"/>
      <c r="E62" s="25"/>
      <c r="F62" s="25"/>
      <c r="G62" s="25"/>
    </row>
    <row r="63" spans="1:7">
      <c r="A63" s="25"/>
      <c r="B63" s="25" t="s">
        <v>83</v>
      </c>
      <c r="C63" s="25"/>
      <c r="D63" s="25"/>
      <c r="E63" s="25"/>
      <c r="F63" s="25"/>
      <c r="G63" s="25"/>
    </row>
    <row r="64" spans="1:7" ht="13.5" customHeight="1">
      <c r="A64" s="25"/>
      <c r="B64" s="25" t="s">
        <v>84</v>
      </c>
      <c r="C64" s="25"/>
      <c r="D64" s="25"/>
      <c r="E64" s="25"/>
      <c r="F64" s="25"/>
      <c r="G64" s="25"/>
    </row>
    <row r="65" spans="1:7">
      <c r="A65" s="25" t="s">
        <v>85</v>
      </c>
      <c r="B65" s="25"/>
      <c r="C65" s="25"/>
      <c r="D65" s="25"/>
      <c r="E65" s="25"/>
      <c r="F65" s="25"/>
      <c r="G65" s="25"/>
    </row>
    <row r="66" spans="1:7">
      <c r="A66" s="25"/>
      <c r="B66" s="25" t="s">
        <v>86</v>
      </c>
      <c r="C66" s="25"/>
      <c r="D66" s="25"/>
      <c r="E66" s="25"/>
      <c r="F66" s="25"/>
      <c r="G66" s="25"/>
    </row>
    <row r="67" spans="1:7">
      <c r="A67" s="25" t="s">
        <v>87</v>
      </c>
      <c r="B67" s="25"/>
      <c r="C67" s="25"/>
      <c r="D67" s="25"/>
      <c r="E67" s="25"/>
      <c r="F67" s="25"/>
      <c r="G67" s="25"/>
    </row>
    <row r="68" spans="1:7">
      <c r="A68" s="25" t="s">
        <v>88</v>
      </c>
      <c r="B68" s="74" t="s">
        <v>89</v>
      </c>
      <c r="C68" s="74"/>
      <c r="D68" s="74"/>
      <c r="E68" s="74"/>
      <c r="F68" s="74"/>
      <c r="G68" s="25"/>
    </row>
    <row r="69" spans="1:7">
      <c r="A69" s="25"/>
      <c r="B69" s="25" t="s">
        <v>90</v>
      </c>
      <c r="C69" s="25"/>
      <c r="D69" s="25"/>
      <c r="E69" s="25"/>
      <c r="F69" s="25"/>
      <c r="G69" s="25"/>
    </row>
    <row r="70" spans="1:7">
      <c r="A70" s="25"/>
      <c r="B70" s="25" t="s">
        <v>91</v>
      </c>
      <c r="C70" s="25"/>
      <c r="D70" s="25"/>
      <c r="E70" s="25"/>
      <c r="F70" s="25"/>
      <c r="G70" s="25"/>
    </row>
    <row r="71" spans="1:7">
      <c r="A71" s="25" t="s">
        <v>150</v>
      </c>
      <c r="B71" s="25"/>
      <c r="C71" s="25"/>
      <c r="D71" s="25"/>
      <c r="E71" s="25"/>
      <c r="F71" s="25"/>
      <c r="G71" s="25"/>
    </row>
    <row r="72" spans="1:7">
      <c r="A72" s="25"/>
      <c r="B72" s="32" t="s">
        <v>151</v>
      </c>
      <c r="C72" s="25"/>
      <c r="D72" s="25"/>
      <c r="E72" s="25"/>
      <c r="F72" s="25"/>
      <c r="G72" s="25"/>
    </row>
    <row r="73" spans="1:7">
      <c r="A73" s="25" t="s">
        <v>92</v>
      </c>
      <c r="B73" s="25"/>
      <c r="C73" s="25"/>
      <c r="D73" s="25"/>
      <c r="E73" s="25"/>
      <c r="F73" s="25"/>
      <c r="G73" s="25"/>
    </row>
    <row r="74" spans="1:7">
      <c r="A74" s="25"/>
      <c r="B74" s="25" t="s">
        <v>152</v>
      </c>
      <c r="C74" s="25"/>
      <c r="D74" s="25"/>
      <c r="E74" s="25"/>
      <c r="F74" s="25"/>
      <c r="G74" s="25"/>
    </row>
    <row r="75" spans="1:7">
      <c r="A75" s="25" t="s">
        <v>93</v>
      </c>
      <c r="B75" s="25"/>
      <c r="C75" s="25"/>
      <c r="D75" s="25"/>
      <c r="E75" s="25"/>
      <c r="F75" s="25"/>
      <c r="G75" s="25"/>
    </row>
    <row r="76" spans="1:7">
      <c r="A76" s="25"/>
      <c r="B76" s="25" t="s">
        <v>94</v>
      </c>
      <c r="C76" s="25"/>
      <c r="D76" s="25"/>
      <c r="E76" s="25"/>
      <c r="F76" s="25"/>
      <c r="G76" s="25"/>
    </row>
    <row r="77" spans="1:7">
      <c r="A77" s="25" t="s">
        <v>95</v>
      </c>
      <c r="B77" s="25"/>
      <c r="C77" s="25"/>
      <c r="D77" s="25"/>
      <c r="E77" s="25"/>
      <c r="F77" s="25"/>
      <c r="G77" s="25"/>
    </row>
    <row r="78" spans="1:7">
      <c r="A78" s="25"/>
      <c r="B78" s="25" t="s">
        <v>96</v>
      </c>
      <c r="C78" s="25"/>
      <c r="D78" s="25"/>
      <c r="E78" s="25"/>
      <c r="F78" s="25"/>
      <c r="G78" s="25"/>
    </row>
    <row r="79" spans="1:7" ht="13.5" customHeight="1">
      <c r="A79" s="25" t="s">
        <v>111</v>
      </c>
      <c r="B79" s="25"/>
      <c r="C79" s="25"/>
      <c r="D79" s="25"/>
      <c r="E79" s="25"/>
      <c r="F79" s="25"/>
      <c r="G79" s="25"/>
    </row>
    <row r="80" spans="1:7">
      <c r="A80" s="25"/>
      <c r="B80" s="25" t="s">
        <v>153</v>
      </c>
      <c r="C80" s="25"/>
      <c r="D80" s="25"/>
      <c r="E80" s="25"/>
      <c r="F80" s="25"/>
      <c r="G80" s="25"/>
    </row>
    <row r="81" spans="1:10">
      <c r="A81" s="25"/>
      <c r="B81" s="25" t="s">
        <v>97</v>
      </c>
      <c r="C81" s="25"/>
      <c r="D81" s="25"/>
      <c r="E81" s="25"/>
      <c r="F81" s="25"/>
      <c r="G81" s="25"/>
    </row>
    <row r="82" spans="1:10">
      <c r="A82" s="14" t="s">
        <v>98</v>
      </c>
      <c r="B82" s="25"/>
      <c r="C82" s="25"/>
      <c r="D82" s="25"/>
      <c r="E82" s="25"/>
      <c r="F82" s="25"/>
      <c r="G82" s="25"/>
    </row>
    <row r="83" spans="1:10" ht="13.5" customHeight="1">
      <c r="A83" s="25"/>
      <c r="B83" s="74" t="s">
        <v>154</v>
      </c>
      <c r="C83" s="74"/>
      <c r="D83" s="74"/>
      <c r="E83" s="74"/>
      <c r="F83" s="74"/>
      <c r="G83" s="75"/>
      <c r="H83" s="75"/>
      <c r="I83" s="75"/>
      <c r="J83" s="75"/>
    </row>
    <row r="84" spans="1:10">
      <c r="A84" s="25"/>
      <c r="B84" s="25" t="s">
        <v>99</v>
      </c>
      <c r="C84" s="25"/>
      <c r="D84" s="25"/>
      <c r="E84" s="25"/>
      <c r="F84" s="25"/>
      <c r="G84" s="25"/>
    </row>
    <row r="85" spans="1:10">
      <c r="A85" s="14" t="s">
        <v>100</v>
      </c>
      <c r="B85" s="25"/>
      <c r="C85" s="25"/>
      <c r="D85" s="25"/>
      <c r="E85" s="25"/>
      <c r="F85" s="25"/>
      <c r="G85" s="25"/>
    </row>
    <row r="86" spans="1:10">
      <c r="A86" s="25"/>
      <c r="B86" s="25" t="s">
        <v>155</v>
      </c>
      <c r="C86" s="25"/>
      <c r="D86" s="25"/>
      <c r="E86" s="25"/>
      <c r="F86" s="25"/>
      <c r="G86" s="25"/>
    </row>
    <row r="87" spans="1:10">
      <c r="A87" s="25"/>
      <c r="B87" s="25" t="s">
        <v>101</v>
      </c>
      <c r="C87" s="25"/>
      <c r="D87" s="25"/>
      <c r="E87" s="25"/>
      <c r="F87" s="25"/>
      <c r="G87" s="25"/>
    </row>
    <row r="88" spans="1:10">
      <c r="A88" s="25" t="s">
        <v>108</v>
      </c>
      <c r="B88" s="25" t="s">
        <v>102</v>
      </c>
      <c r="C88" s="25"/>
      <c r="D88" s="25"/>
      <c r="E88" s="25"/>
      <c r="F88" s="25"/>
      <c r="G88" s="25"/>
    </row>
    <row r="89" spans="1:10">
      <c r="A89" s="25"/>
      <c r="B89" s="31" t="s">
        <v>112</v>
      </c>
      <c r="C89" s="25"/>
      <c r="D89" s="25"/>
      <c r="E89" s="25"/>
      <c r="F89" s="25"/>
      <c r="G89" s="25"/>
    </row>
    <row r="90" spans="1:10">
      <c r="A90" s="25" t="s">
        <v>103</v>
      </c>
      <c r="B90" s="25"/>
      <c r="C90" s="25"/>
      <c r="D90" s="25"/>
      <c r="E90" s="25"/>
      <c r="F90" s="25"/>
      <c r="G90" s="25"/>
    </row>
    <row r="91" spans="1:10">
      <c r="A91" s="25"/>
      <c r="B91" s="25" t="s">
        <v>104</v>
      </c>
      <c r="C91" s="25"/>
      <c r="D91" s="25"/>
      <c r="E91" s="25"/>
      <c r="F91" s="25"/>
      <c r="G91" s="25"/>
    </row>
    <row r="92" spans="1:10">
      <c r="C92" s="25"/>
      <c r="D92" s="25"/>
      <c r="E92" s="25"/>
      <c r="F92" s="25"/>
      <c r="G92" s="25"/>
    </row>
    <row r="93" spans="1:10">
      <c r="A93" s="25" t="s">
        <v>113</v>
      </c>
      <c r="B93" s="25"/>
      <c r="C93" s="25"/>
      <c r="D93" s="25"/>
      <c r="E93" s="25"/>
      <c r="F93" s="25"/>
      <c r="G93" s="25"/>
    </row>
    <row r="94" spans="1:10">
      <c r="A94" s="32" t="s">
        <v>135</v>
      </c>
      <c r="B94" s="25" t="s">
        <v>136</v>
      </c>
      <c r="C94" s="25"/>
      <c r="D94" s="25"/>
      <c r="E94" s="25"/>
      <c r="F94" s="25"/>
      <c r="G94" s="25"/>
    </row>
    <row r="95" spans="1:10">
      <c r="A95" s="25"/>
      <c r="B95" s="25"/>
      <c r="C95" s="25"/>
      <c r="D95" s="25"/>
      <c r="E95" s="25"/>
      <c r="F95" s="25"/>
      <c r="G95" s="25"/>
    </row>
    <row r="96" spans="1:10">
      <c r="A96" s="25"/>
      <c r="B96" s="25"/>
      <c r="C96" s="25"/>
      <c r="D96" s="25"/>
      <c r="E96" s="25"/>
      <c r="F96" s="25"/>
      <c r="G96" s="25"/>
    </row>
    <row r="97" spans="1:7">
      <c r="A97" s="25"/>
      <c r="B97" s="25"/>
      <c r="C97" s="25"/>
      <c r="D97" s="25"/>
      <c r="E97" s="25"/>
      <c r="F97" s="25"/>
      <c r="G97" s="25"/>
    </row>
    <row r="98" spans="1:7">
      <c r="A98" s="25"/>
      <c r="B98" s="25"/>
      <c r="C98" s="25"/>
      <c r="D98" s="25"/>
      <c r="E98" s="25"/>
      <c r="F98" s="25"/>
      <c r="G98" s="25"/>
    </row>
    <row r="99" spans="1:7">
      <c r="A99" s="25"/>
      <c r="B99" s="25"/>
      <c r="C99" s="25"/>
      <c r="D99" s="25"/>
      <c r="E99" s="25"/>
      <c r="F99" s="25"/>
      <c r="G99" s="25"/>
    </row>
    <row r="100" spans="1:7">
      <c r="A100" s="25"/>
      <c r="B100" s="25"/>
      <c r="C100" s="25"/>
      <c r="D100" s="25"/>
      <c r="E100" s="25"/>
      <c r="F100" s="25"/>
      <c r="G100" s="25"/>
    </row>
    <row r="101" spans="1:7">
      <c r="A101" s="25"/>
      <c r="B101" s="25"/>
      <c r="C101" s="25"/>
      <c r="D101" s="25"/>
      <c r="E101" s="25"/>
      <c r="F101" s="25"/>
      <c r="G101" s="25"/>
    </row>
    <row r="102" spans="1:7">
      <c r="A102" s="25"/>
      <c r="B102" s="25"/>
      <c r="C102" s="25"/>
      <c r="D102" s="25"/>
      <c r="E102" s="25"/>
      <c r="F102" s="25"/>
      <c r="G102" s="25"/>
    </row>
    <row r="103" spans="1:7">
      <c r="A103" s="25"/>
      <c r="B103" s="25"/>
      <c r="C103" s="25"/>
      <c r="D103" s="25"/>
      <c r="E103" s="25"/>
      <c r="F103" s="25"/>
      <c r="G103" s="25"/>
    </row>
    <row r="104" spans="1:7">
      <c r="A104" s="25"/>
      <c r="B104" s="25"/>
      <c r="C104" s="25"/>
      <c r="D104" s="25"/>
      <c r="E104" s="25"/>
      <c r="F104" s="25"/>
      <c r="G104" s="25"/>
    </row>
    <row r="105" spans="1:7">
      <c r="A105" s="25"/>
      <c r="B105" s="25"/>
      <c r="C105" s="25"/>
      <c r="D105" s="25"/>
      <c r="E105" s="25"/>
      <c r="F105" s="25"/>
      <c r="G105" s="25"/>
    </row>
    <row r="106" spans="1:7">
      <c r="A106" s="25"/>
      <c r="B106" s="25"/>
      <c r="C106" s="25"/>
      <c r="D106" s="25"/>
      <c r="E106" s="25"/>
      <c r="F106" s="25"/>
      <c r="G106" s="25"/>
    </row>
  </sheetData>
  <mergeCells count="88">
    <mergeCell ref="B83:J83"/>
    <mergeCell ref="G54:G55"/>
    <mergeCell ref="B45:C45"/>
    <mergeCell ref="B46:C46"/>
    <mergeCell ref="A58:F58"/>
    <mergeCell ref="B54:B55"/>
    <mergeCell ref="C54:C55"/>
    <mergeCell ref="C27:C28"/>
    <mergeCell ref="G27:G28"/>
    <mergeCell ref="B68:F68"/>
    <mergeCell ref="B50:F50"/>
    <mergeCell ref="A52:B53"/>
    <mergeCell ref="C52:C53"/>
    <mergeCell ref="D52:G52"/>
    <mergeCell ref="A54:A55"/>
    <mergeCell ref="B61:F61"/>
    <mergeCell ref="A51:G51"/>
    <mergeCell ref="A43:E43"/>
    <mergeCell ref="A17:A18"/>
    <mergeCell ref="C37:C38"/>
    <mergeCell ref="G37:G38"/>
    <mergeCell ref="A42:B42"/>
    <mergeCell ref="B29:B30"/>
    <mergeCell ref="C29:C30"/>
    <mergeCell ref="G29:G30"/>
    <mergeCell ref="A37:A38"/>
    <mergeCell ref="B37:B38"/>
    <mergeCell ref="A41:B41"/>
    <mergeCell ref="A29:A30"/>
    <mergeCell ref="A9:A10"/>
    <mergeCell ref="B9:B10"/>
    <mergeCell ref="C11:C12"/>
    <mergeCell ref="G11:G12"/>
    <mergeCell ref="C9:C10"/>
    <mergeCell ref="G9:G10"/>
    <mergeCell ref="F9:F10"/>
    <mergeCell ref="A31:A32"/>
    <mergeCell ref="B31:B32"/>
    <mergeCell ref="C31:C32"/>
    <mergeCell ref="G31:G32"/>
    <mergeCell ref="A15:A16"/>
    <mergeCell ref="B15:B16"/>
    <mergeCell ref="C15:C16"/>
    <mergeCell ref="G15:G16"/>
    <mergeCell ref="B25:B26"/>
    <mergeCell ref="C25:C26"/>
    <mergeCell ref="G25:G26"/>
    <mergeCell ref="C5:C6"/>
    <mergeCell ref="G39:G40"/>
    <mergeCell ref="C39:C40"/>
    <mergeCell ref="A5:B6"/>
    <mergeCell ref="D5:G5"/>
    <mergeCell ref="A39:A40"/>
    <mergeCell ref="B39:B40"/>
    <mergeCell ref="A7:A8"/>
    <mergeCell ref="B7:B8"/>
    <mergeCell ref="A13:A14"/>
    <mergeCell ref="B13:B14"/>
    <mergeCell ref="C13:C14"/>
    <mergeCell ref="G13:G14"/>
    <mergeCell ref="A11:A12"/>
    <mergeCell ref="B11:B12"/>
    <mergeCell ref="C7:C8"/>
    <mergeCell ref="G7:G8"/>
    <mergeCell ref="B27:B28"/>
    <mergeCell ref="E15:E16"/>
    <mergeCell ref="F15:F16"/>
    <mergeCell ref="G21:G22"/>
    <mergeCell ref="B19:B20"/>
    <mergeCell ref="A2:G3"/>
    <mergeCell ref="A23:A24"/>
    <mergeCell ref="A1:G1"/>
    <mergeCell ref="F43:G43"/>
    <mergeCell ref="C41:D42"/>
    <mergeCell ref="B23:B24"/>
    <mergeCell ref="C23:C24"/>
    <mergeCell ref="G23:G24"/>
    <mergeCell ref="A19:A20"/>
    <mergeCell ref="C19:C20"/>
    <mergeCell ref="G19:G20"/>
    <mergeCell ref="A21:A22"/>
    <mergeCell ref="B21:B22"/>
    <mergeCell ref="C21:C22"/>
    <mergeCell ref="A27:A28"/>
    <mergeCell ref="A25:A26"/>
    <mergeCell ref="B17:B18"/>
    <mergeCell ref="C17:C18"/>
    <mergeCell ref="G17:G18"/>
  </mergeCells>
  <phoneticPr fontId="1"/>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oddHeader>&amp;L&amp;"ＭＳ ゴシック,標準"&amp;9別表1</oddHeader>
    <oddFooter>&amp;R&amp;"ＭＳ ゴシック,標準"&amp;9独立行政法人 国立病院機構 相模原病院</oddFooter>
  </headerFooter>
  <rowBreaks count="1" manualBreakCount="1">
    <brk id="47" max="6" man="1"/>
  </rowBreaks>
  <colBreaks count="1" manualBreakCount="1">
    <brk id="7" max="90" man="1"/>
  </colBreaks>
  <ignoredErrors>
    <ignoredError sqref="G21"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説明</vt:lpstr>
      <vt:lpstr>研究経費ポイント</vt:lpstr>
      <vt:lpstr>Sheet1</vt:lpstr>
      <vt:lpstr>研究経費ポイント!Print_Area</vt:lpstr>
      <vt:lpstr>説明!Print_Area</vt:lpstr>
    </vt:vector>
  </TitlesOfParts>
  <Company>国立相模原病院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薬剤科</dc:creator>
  <cp:lastModifiedBy>佐藤　ソメヨ／Sato,Someyo</cp:lastModifiedBy>
  <cp:lastPrinted>2014-08-18T09:15:35Z</cp:lastPrinted>
  <dcterms:created xsi:type="dcterms:W3CDTF">1998-07-08T05:14:35Z</dcterms:created>
  <dcterms:modified xsi:type="dcterms:W3CDTF">2021-08-13T06:19:39Z</dcterms:modified>
</cp:coreProperties>
</file>